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7496" windowHeight="7368" activeTab="0"/>
  </bookViews>
  <sheets>
    <sheet name="FT" sheetId="1" r:id="rId1"/>
    <sheet name="HFT1" sheetId="2" r:id="rId2"/>
    <sheet name="HFT2" sheetId="3" r:id="rId3"/>
    <sheet name="JUNIOR" sheetId="4" r:id="rId4"/>
    <sheet name="Drużyny" sheetId="5" r:id="rId5"/>
  </sheets>
  <definedNames>
    <definedName name="_xlnm.Print_Area" localSheetId="0">'FT'!$A$2:$BB$28</definedName>
    <definedName name="_xlnm.Print_Area" localSheetId="1">'HFT1'!$A$2:$BB$58</definedName>
    <definedName name="_xlnm.Print_Area" localSheetId="2">'HFT2'!$A$2:$BB$26</definedName>
    <definedName name="_xlnm.Print_Area" localSheetId="3">'JUNIOR'!$A$2:$BB$14</definedName>
  </definedNames>
  <calcPr fullCalcOnLoad="1"/>
</workbook>
</file>

<file path=xl/sharedStrings.xml><?xml version="1.0" encoding="utf-8"?>
<sst xmlns="http://schemas.openxmlformats.org/spreadsheetml/2006/main" count="709" uniqueCount="356">
  <si>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</si>
  <si>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</si>
  <si>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</si>
  <si>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</si>
  <si>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</si>
  <si>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</si>
  <si>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</si>
  <si>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</si>
  <si>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</si>
  <si>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</si>
  <si>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</si>
  <si>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</si>
  <si>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</si>
  <si>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</si>
  <si>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</si>
  <si>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</si>
  <si>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</si>
  <si>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</si>
  <si>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</si>
  <si>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</si>
  <si>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</si>
  <si>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Drużyna</t>
  </si>
  <si>
    <t>Skuteczność
do zwycięzcy</t>
  </si>
  <si>
    <t>Drużyny</t>
  </si>
  <si>
    <t>Grzegorz</t>
  </si>
  <si>
    <t>Grabowski</t>
  </si>
  <si>
    <t>ygreg</t>
  </si>
  <si>
    <t>Steyr LG 110 FT</t>
  </si>
  <si>
    <t>BN</t>
  </si>
  <si>
    <t>Dariusz</t>
  </si>
  <si>
    <t>Rup</t>
  </si>
  <si>
    <t>Zapp</t>
  </si>
  <si>
    <t>Domi</t>
  </si>
  <si>
    <t>W-FT</t>
  </si>
  <si>
    <t>Szybist</t>
  </si>
  <si>
    <t>DChavez</t>
  </si>
  <si>
    <t>BE 3200</t>
  </si>
  <si>
    <t>Gerard</t>
  </si>
  <si>
    <t>Cebula</t>
  </si>
  <si>
    <t>Steyr LG110 FT</t>
  </si>
  <si>
    <t>Paweł</t>
  </si>
  <si>
    <t>mrpgxx</t>
  </si>
  <si>
    <t>Walther Dominator</t>
  </si>
  <si>
    <t>Burris Timberline</t>
  </si>
  <si>
    <t>Krzysztof</t>
  </si>
  <si>
    <t>Burris</t>
  </si>
  <si>
    <t>Tomasz</t>
  </si>
  <si>
    <t>Śliwa</t>
  </si>
  <si>
    <t>Tomas</t>
  </si>
  <si>
    <t>Ryszard</t>
  </si>
  <si>
    <t>Witold</t>
  </si>
  <si>
    <t>Michał</t>
  </si>
  <si>
    <t>Wietrzykowski</t>
  </si>
  <si>
    <t>PawełW</t>
  </si>
  <si>
    <t>Daystate MK3</t>
  </si>
  <si>
    <t>IOR 10x42</t>
  </si>
  <si>
    <t>Krzysztof W.</t>
  </si>
  <si>
    <t>Daystate Mk3</t>
  </si>
  <si>
    <t>Leapers</t>
  </si>
  <si>
    <t>Mariusz</t>
  </si>
  <si>
    <t>Skupień</t>
  </si>
  <si>
    <t>Maniek</t>
  </si>
  <si>
    <t>Walther</t>
  </si>
  <si>
    <t>DOT</t>
  </si>
  <si>
    <t>Radosław</t>
  </si>
  <si>
    <t>Viper</t>
  </si>
  <si>
    <t>BE 4200</t>
  </si>
  <si>
    <t>Wacław</t>
  </si>
  <si>
    <t>Stamirski</t>
  </si>
  <si>
    <t>wawool</t>
  </si>
  <si>
    <t>Steyr 110 FT</t>
  </si>
  <si>
    <t>Bojanowski</t>
  </si>
  <si>
    <t>witboj</t>
  </si>
  <si>
    <t>HW100</t>
  </si>
  <si>
    <t>Jolanta</t>
  </si>
  <si>
    <t>Wiśniewska</t>
  </si>
  <si>
    <t>Wisienka</t>
  </si>
  <si>
    <t>mateusz 89</t>
  </si>
  <si>
    <t>Robert</t>
  </si>
  <si>
    <t>Marcin</t>
  </si>
  <si>
    <t>Rafał</t>
  </si>
  <si>
    <t>Steyr LG110FT</t>
  </si>
  <si>
    <t>Kotara</t>
  </si>
  <si>
    <t>forester2504</t>
  </si>
  <si>
    <t>Edward</t>
  </si>
  <si>
    <t>ED</t>
  </si>
  <si>
    <t>AA s410</t>
  </si>
  <si>
    <t>Sławomir</t>
  </si>
  <si>
    <t>Czapla</t>
  </si>
  <si>
    <t>Bonzoo</t>
  </si>
  <si>
    <t>LS</t>
  </si>
  <si>
    <t>Przemysław</t>
  </si>
  <si>
    <t>Godek</t>
  </si>
  <si>
    <t>z1gadek</t>
  </si>
  <si>
    <t>Pachoł</t>
  </si>
  <si>
    <t>Tomek aa 400</t>
  </si>
  <si>
    <t>Air Wolf</t>
  </si>
  <si>
    <t>Center Point</t>
  </si>
  <si>
    <t>Kaperek</t>
  </si>
  <si>
    <t>gquest</t>
  </si>
  <si>
    <t>Sakłak</t>
  </si>
  <si>
    <t>Vip63</t>
  </si>
  <si>
    <t>AA S410</t>
  </si>
  <si>
    <t>Jarosław</t>
  </si>
  <si>
    <t>Lorenz</t>
  </si>
  <si>
    <t>LORJAR</t>
  </si>
  <si>
    <t>Steyr</t>
  </si>
  <si>
    <t>Piotr</t>
  </si>
  <si>
    <t>Korczyński</t>
  </si>
  <si>
    <t>DOT 4-16x42</t>
  </si>
  <si>
    <t>Kowalczyk</t>
  </si>
  <si>
    <t>krzysztofk</t>
  </si>
  <si>
    <t>Koclęga</t>
  </si>
  <si>
    <t>Radulako</t>
  </si>
  <si>
    <t>BT</t>
  </si>
  <si>
    <t>Damian</t>
  </si>
  <si>
    <t>Straszak</t>
  </si>
  <si>
    <t>Damian-str</t>
  </si>
  <si>
    <t>Weaver V16</t>
  </si>
  <si>
    <t>Wawrzyniak</t>
  </si>
  <si>
    <t>RV9</t>
  </si>
  <si>
    <t>Thesp</t>
  </si>
  <si>
    <t>Anschutz</t>
  </si>
  <si>
    <t>Mieczysław</t>
  </si>
  <si>
    <t>Cupiał</t>
  </si>
  <si>
    <t>M.C.</t>
  </si>
  <si>
    <t>AA s400</t>
  </si>
  <si>
    <t>Daystate</t>
  </si>
  <si>
    <t>Kazimierz</t>
  </si>
  <si>
    <t>Jagosz</t>
  </si>
  <si>
    <t>Kaz</t>
  </si>
  <si>
    <t>Walther lg 200</t>
  </si>
  <si>
    <t>Józef</t>
  </si>
  <si>
    <t>Białek</t>
  </si>
  <si>
    <t>Josef</t>
  </si>
  <si>
    <t>Daystate Mk4 ST</t>
  </si>
  <si>
    <t>Jacek</t>
  </si>
  <si>
    <t>Kaczmarczyk</t>
  </si>
  <si>
    <t>Al_Zheimer</t>
  </si>
  <si>
    <t>Czarnowski</t>
  </si>
  <si>
    <t>unkas</t>
  </si>
  <si>
    <t>ProSport</t>
  </si>
  <si>
    <t>DOT 6-24x42</t>
  </si>
  <si>
    <t>Vortex 4-12x40</t>
  </si>
  <si>
    <t>Mazur</t>
  </si>
  <si>
    <t>grzesma1</t>
  </si>
  <si>
    <t>Vortex 4-12</t>
  </si>
  <si>
    <t>MALINIAK</t>
  </si>
  <si>
    <t>Krawczyk</t>
  </si>
  <si>
    <t>YOGI</t>
  </si>
  <si>
    <t>Andrzej</t>
  </si>
  <si>
    <t>Łabęcki</t>
  </si>
  <si>
    <t>stater</t>
  </si>
  <si>
    <t>HW97k</t>
  </si>
  <si>
    <t>BE3200</t>
  </si>
  <si>
    <t>Wroński</t>
  </si>
  <si>
    <t>Hektor</t>
  </si>
  <si>
    <t>HW95</t>
  </si>
  <si>
    <t>Antoni</t>
  </si>
  <si>
    <t>AA S400</t>
  </si>
  <si>
    <t>DOT FPP</t>
  </si>
  <si>
    <t>Noglik</t>
  </si>
  <si>
    <t>Majda</t>
  </si>
  <si>
    <t>czaputek</t>
  </si>
  <si>
    <t>KP</t>
  </si>
  <si>
    <t>SP</t>
  </si>
  <si>
    <t>S</t>
  </si>
  <si>
    <t>L</t>
  </si>
  <si>
    <t>K</t>
  </si>
  <si>
    <r>
      <t>IV Zawody o Puchar
Burmistrza Łaz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(8 czerwca 2014)</t>
    </r>
  </si>
  <si>
    <t>Kąt</t>
  </si>
  <si>
    <t>JUNIOR</t>
  </si>
  <si>
    <t>Walther LG 300</t>
  </si>
  <si>
    <t>Walther LGM</t>
  </si>
  <si>
    <t>Adrian</t>
  </si>
  <si>
    <t>Kała</t>
  </si>
  <si>
    <t>HW97 K</t>
  </si>
  <si>
    <t>Waldemar</t>
  </si>
  <si>
    <t>Jarkiewicz</t>
  </si>
  <si>
    <t>BenekBlue</t>
  </si>
  <si>
    <t>Bushnell Trophy</t>
  </si>
  <si>
    <t>Cholewka</t>
  </si>
  <si>
    <t>Zaviks</t>
  </si>
  <si>
    <t>Daystate Merlyn</t>
  </si>
  <si>
    <t>Timberline</t>
  </si>
  <si>
    <t>HW97</t>
  </si>
  <si>
    <t>Daystate MK3FT</t>
  </si>
  <si>
    <t>SS 10x42 MQ</t>
  </si>
  <si>
    <t>Marek</t>
  </si>
  <si>
    <t>Zborek</t>
  </si>
  <si>
    <t>marekzb</t>
  </si>
  <si>
    <t>AA Pro Sport</t>
  </si>
  <si>
    <t>Rozum</t>
  </si>
  <si>
    <t>Roar</t>
  </si>
  <si>
    <t>Steyr 110</t>
  </si>
  <si>
    <t>Kahles Helia</t>
  </si>
  <si>
    <t>Ironvelocity</t>
  </si>
  <si>
    <t>FX Royale FT</t>
  </si>
  <si>
    <t>Barska SWAT 6-24x44IR</t>
  </si>
  <si>
    <t>DOT FFP</t>
  </si>
  <si>
    <t>Szambelan</t>
  </si>
  <si>
    <t>szambi</t>
  </si>
  <si>
    <t>Ripley AR5s</t>
  </si>
  <si>
    <t>Nikko</t>
  </si>
  <si>
    <t>Dunin</t>
  </si>
  <si>
    <t>Jorguś</t>
  </si>
  <si>
    <t>AirWolf Mk 3</t>
  </si>
  <si>
    <t>IOR 2-12x32</t>
  </si>
  <si>
    <t>Tomek</t>
  </si>
  <si>
    <t>Stery LG110</t>
  </si>
  <si>
    <t>BigNikko</t>
  </si>
  <si>
    <t>Gabriel</t>
  </si>
  <si>
    <t>Węcel</t>
  </si>
  <si>
    <t>gabro</t>
  </si>
  <si>
    <t>Wojciech</t>
  </si>
  <si>
    <t>Charzewski</t>
  </si>
  <si>
    <t>Bert_2</t>
  </si>
  <si>
    <t>NSDS 10-50x60</t>
  </si>
  <si>
    <t>Walther lgm</t>
  </si>
  <si>
    <t>Kąkolewski</t>
  </si>
  <si>
    <t>tolek</t>
  </si>
  <si>
    <t>Steyr110ft</t>
  </si>
  <si>
    <t>Wierzbinka</t>
  </si>
  <si>
    <t>Wierzbin</t>
  </si>
  <si>
    <t>Pacyna</t>
  </si>
  <si>
    <t>pegie</t>
  </si>
  <si>
    <t>AT44 military mod ;-)</t>
  </si>
  <si>
    <t>Adam</t>
  </si>
  <si>
    <t>Niezgoda</t>
  </si>
  <si>
    <t>Hamer14</t>
  </si>
  <si>
    <t>hw 100</t>
  </si>
  <si>
    <t>Jakubowski</t>
  </si>
  <si>
    <t>Witja</t>
  </si>
  <si>
    <t>AA S 400</t>
  </si>
  <si>
    <t>Leupold</t>
  </si>
  <si>
    <t>Lukasz</t>
  </si>
  <si>
    <t>Radaj</t>
  </si>
  <si>
    <t>radlukaj</t>
  </si>
  <si>
    <t>USO</t>
  </si>
  <si>
    <t>Jirka</t>
  </si>
  <si>
    <t>Fousek</t>
  </si>
  <si>
    <t>JirkaF</t>
  </si>
  <si>
    <t>Walther LG 300 XT</t>
  </si>
  <si>
    <t>Porębski</t>
  </si>
  <si>
    <t>SB 12-50</t>
  </si>
  <si>
    <t>Sylwester</t>
  </si>
  <si>
    <t>Śloasrczyk</t>
  </si>
  <si>
    <t>KOLBA</t>
  </si>
  <si>
    <t>hw97</t>
  </si>
  <si>
    <t>delta classic</t>
  </si>
  <si>
    <t>aa s400</t>
  </si>
  <si>
    <t>havke varmint</t>
  </si>
  <si>
    <t>nogliczek</t>
  </si>
  <si>
    <t>Jan</t>
  </si>
  <si>
    <t>Handzlik</t>
  </si>
  <si>
    <t>skalny</t>
  </si>
  <si>
    <t>Walther PCP</t>
  </si>
  <si>
    <t>Rozner</t>
  </si>
  <si>
    <t>Riti</t>
  </si>
  <si>
    <t>Walther LG300 ALU</t>
  </si>
  <si>
    <t>Sightron S III 10-50x60</t>
  </si>
  <si>
    <t>Hammerli AR20</t>
  </si>
  <si>
    <t>ZOS</t>
  </si>
  <si>
    <t>Dorota</t>
  </si>
  <si>
    <t>Nowak</t>
  </si>
  <si>
    <t>Dosia</t>
  </si>
  <si>
    <t>Szram</t>
  </si>
  <si>
    <t>do_mar</t>
  </si>
  <si>
    <t>Walther LG210</t>
  </si>
  <si>
    <t>Corwin</t>
  </si>
  <si>
    <t>DOT 4x16-42</t>
  </si>
  <si>
    <t>Żydziak</t>
  </si>
  <si>
    <t>mario73z</t>
  </si>
  <si>
    <t>LG300</t>
  </si>
  <si>
    <t>HAWKE</t>
  </si>
  <si>
    <t>Kulesza</t>
  </si>
  <si>
    <t>Lutek Hatara</t>
  </si>
  <si>
    <t>Be 6500</t>
  </si>
  <si>
    <t>Janusz</t>
  </si>
  <si>
    <t>Płowucha</t>
  </si>
  <si>
    <t>Walther LG300 XT</t>
  </si>
  <si>
    <t>Weaver GS</t>
  </si>
  <si>
    <t>Drozd</t>
  </si>
  <si>
    <t>moro</t>
  </si>
  <si>
    <t>AA ProSport</t>
  </si>
  <si>
    <t>Stanisław</t>
  </si>
  <si>
    <t>Gurba</t>
  </si>
  <si>
    <t>stanley176</t>
  </si>
  <si>
    <t>bmk40</t>
  </si>
  <si>
    <t>weaver</t>
  </si>
  <si>
    <t>Bartosz</t>
  </si>
  <si>
    <t>Łuczak</t>
  </si>
  <si>
    <t>Bartek DJC</t>
  </si>
  <si>
    <t>Ns10-50x60</t>
  </si>
  <si>
    <t>Marceli</t>
  </si>
  <si>
    <t>Kotkowski</t>
  </si>
  <si>
    <t>Marcel</t>
  </si>
  <si>
    <t>Steyr LG 100FT</t>
  </si>
  <si>
    <t>SB 12,5-50x56</t>
  </si>
  <si>
    <t>Cieślak</t>
  </si>
  <si>
    <t>zaurus</t>
  </si>
  <si>
    <t>HW 97k</t>
  </si>
  <si>
    <t>Tomaszewski</t>
  </si>
  <si>
    <t>blind</t>
  </si>
  <si>
    <t>Air Wolf MVT</t>
  </si>
  <si>
    <t>Weaver Kaspa 3-12x44</t>
  </si>
  <si>
    <t>MATEUSZ</t>
  </si>
  <si>
    <t>BRUDZ</t>
  </si>
  <si>
    <t>LOGUN SOLO HFT</t>
  </si>
  <si>
    <t>MONARCH</t>
  </si>
  <si>
    <t>GC11</t>
  </si>
  <si>
    <t>Arkadiusz</t>
  </si>
  <si>
    <t>Konstanciak</t>
  </si>
  <si>
    <t>arek2800</t>
  </si>
  <si>
    <t>Steyr lg110FT</t>
  </si>
  <si>
    <t>Katarzyna</t>
  </si>
  <si>
    <t>Frasińska</t>
  </si>
  <si>
    <t>Kasia F</t>
  </si>
  <si>
    <t>TCS</t>
  </si>
  <si>
    <t>Majgier</t>
  </si>
  <si>
    <t>Rothins</t>
  </si>
  <si>
    <t>Qb78</t>
  </si>
  <si>
    <t>Petr</t>
  </si>
  <si>
    <t>Prymus</t>
  </si>
  <si>
    <t>Vladimir</t>
  </si>
  <si>
    <t>Kvapil</t>
  </si>
  <si>
    <t>Czech Team</t>
  </si>
  <si>
    <t>KSPST</t>
  </si>
  <si>
    <t>Krokiet z barszczem</t>
  </si>
  <si>
    <t>DSSR</t>
  </si>
  <si>
    <t>Czewa</t>
  </si>
  <si>
    <t>WKFT</t>
  </si>
  <si>
    <t>Mirosław</t>
  </si>
  <si>
    <t>Winiarek</t>
  </si>
  <si>
    <t>wirek</t>
  </si>
  <si>
    <t>Steyr LG 110</t>
  </si>
  <si>
    <t>dogrywka</t>
  </si>
  <si>
    <t>awaria karabinka</t>
  </si>
  <si>
    <t>count back</t>
  </si>
  <si>
    <t>nie ukończył</t>
  </si>
  <si>
    <t>JURA Team Kolba.pl B</t>
  </si>
  <si>
    <t>Hunter Team</t>
  </si>
  <si>
    <t>ŁGS "Orzeł" LOK</t>
  </si>
  <si>
    <t>JURA Team Kolba.pl A</t>
  </si>
  <si>
    <t>BeskidTeam</t>
  </si>
  <si>
    <t>Krokiet z barszczem: Tomek Pachoł, Tomek Kaperek, Przemek Godek, Mariusz Szram.</t>
  </si>
  <si>
    <t>BeskidTeam: Marek Wierzbinka, Kazimierz Jagosz, Jan Handzlik, Rafał Rozner.</t>
  </si>
  <si>
    <t>DSSR: Marek Zborek, Jacek Łabęcki, Jarosław Lorenz, Grzegorz Sakłak.</t>
  </si>
  <si>
    <t>WKFT: Robert Szambelan, Radosław Rozum, Piotr Tomaszewski, Marceli Kotkowski.</t>
  </si>
  <si>
    <t>KSPST: Kasia Frasińska, Darek Szybist, Wojciech Charzewski, Bartek Łuczak.</t>
  </si>
  <si>
    <t>Hunter Team: Mieczysław Cupiał, Grzesiek Mazur, Piotr Noglik, Krzysztof Kowalczyk.</t>
  </si>
  <si>
    <t>ŁGS "Orzeł" LOK: Witold Bojanowski, Mariusz Skupień, Michał Wawrzyniak, .</t>
  </si>
  <si>
    <t>Czewa: Arkadiusz Konstanciak, Paweł Wroński, Ryszard Krawczyk, Witold Jakubowski.</t>
  </si>
  <si>
    <t>JURA Team Kolba.pl A: Paweł Grabowski, Grzegorz Grabowski, Sławomir Czapla, Damian Straszak.</t>
  </si>
  <si>
    <t>JURA Team Kolba.pl B: Jolanta Wiśniewska, Radosław Koclęga, Paweł Cholewka, Adrian Kała.</t>
  </si>
  <si>
    <t>Czech Team: Łukasz Radaj, Jirka Fousek, Vladimir Kvapil, Petr Prymus.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</si>
</sst>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>
      <alignment/>
      <protection/>
    </xf>
    <xf numFmtId="165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7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7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64" fontId="7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9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5" fillId="41" borderId="14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0" fontId="0" fillId="4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64" fontId="10" fillId="43" borderId="10" xfId="0" applyNumberFormat="1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9" fillId="40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4">
        <v>1</v>
      </c>
      <c r="L2" s="54">
        <v>2</v>
      </c>
      <c r="M2" s="54">
        <v>3</v>
      </c>
      <c r="N2" s="54">
        <v>4</v>
      </c>
      <c r="O2" s="54">
        <v>5</v>
      </c>
      <c r="P2" s="54">
        <v>6</v>
      </c>
      <c r="Q2" s="54">
        <v>7</v>
      </c>
      <c r="R2" s="54">
        <v>8</v>
      </c>
      <c r="S2" s="54">
        <v>9</v>
      </c>
      <c r="T2" s="54">
        <v>10</v>
      </c>
      <c r="U2" s="54">
        <v>11</v>
      </c>
      <c r="V2" s="54">
        <v>12</v>
      </c>
      <c r="W2" s="54">
        <v>13</v>
      </c>
      <c r="X2" s="54">
        <v>14</v>
      </c>
      <c r="Y2" s="54">
        <v>15</v>
      </c>
      <c r="Z2" s="54">
        <v>16</v>
      </c>
      <c r="AA2" s="54">
        <v>17</v>
      </c>
      <c r="AB2" s="54">
        <v>18</v>
      </c>
      <c r="AC2" s="54">
        <v>19</v>
      </c>
      <c r="AD2" s="54">
        <v>20</v>
      </c>
      <c r="AE2" s="54">
        <v>21</v>
      </c>
      <c r="AF2" s="54">
        <v>22</v>
      </c>
      <c r="AG2" s="54">
        <v>23</v>
      </c>
      <c r="AH2" s="54">
        <v>24</v>
      </c>
      <c r="AI2" s="54">
        <v>25</v>
      </c>
      <c r="AJ2" s="54">
        <v>26</v>
      </c>
      <c r="AK2" s="54">
        <v>27</v>
      </c>
      <c r="AL2" s="54">
        <v>28</v>
      </c>
      <c r="AM2" s="54">
        <v>29</v>
      </c>
      <c r="AN2" s="54">
        <v>30</v>
      </c>
      <c r="AO2" s="54">
        <v>31</v>
      </c>
      <c r="AP2" s="54">
        <v>32</v>
      </c>
      <c r="AQ2" s="54">
        <v>33</v>
      </c>
      <c r="AR2" s="54">
        <v>34</v>
      </c>
      <c r="AS2" s="54">
        <v>35</v>
      </c>
      <c r="AT2" s="54">
        <v>36</v>
      </c>
      <c r="AU2" s="54">
        <v>37</v>
      </c>
      <c r="AV2" s="54">
        <v>38</v>
      </c>
      <c r="AW2" s="54">
        <v>39</v>
      </c>
      <c r="AX2" s="54">
        <v>40</v>
      </c>
    </row>
    <row r="3" spans="2:50" s="4" customFormat="1" ht="22.5">
      <c r="B3" s="56" t="s">
        <v>16</v>
      </c>
      <c r="C3" s="5"/>
      <c r="D3" s="29"/>
      <c r="E3" s="6"/>
      <c r="F3" s="6"/>
      <c r="G3" s="7"/>
      <c r="H3" s="6"/>
      <c r="I3" s="76" t="s">
        <v>19</v>
      </c>
      <c r="J3" s="8" t="s">
        <v>1</v>
      </c>
      <c r="K3" s="46">
        <v>39</v>
      </c>
      <c r="L3" s="47">
        <v>50</v>
      </c>
      <c r="M3" s="46">
        <v>47</v>
      </c>
      <c r="N3" s="47">
        <v>35</v>
      </c>
      <c r="O3" s="46">
        <v>23</v>
      </c>
      <c r="P3" s="47">
        <v>41</v>
      </c>
      <c r="Q3" s="46">
        <v>41</v>
      </c>
      <c r="R3" s="47">
        <v>47</v>
      </c>
      <c r="S3" s="46">
        <v>49</v>
      </c>
      <c r="T3" s="47">
        <v>38.5</v>
      </c>
      <c r="U3" s="50">
        <v>41</v>
      </c>
      <c r="V3" s="52">
        <v>27</v>
      </c>
      <c r="W3" s="50">
        <v>30</v>
      </c>
      <c r="X3" s="52">
        <v>19</v>
      </c>
      <c r="Y3" s="50">
        <v>22</v>
      </c>
      <c r="Z3" s="52">
        <v>12</v>
      </c>
      <c r="AA3" s="50">
        <v>30</v>
      </c>
      <c r="AB3" s="52">
        <v>22</v>
      </c>
      <c r="AC3" s="50">
        <v>43</v>
      </c>
      <c r="AD3" s="52">
        <v>37</v>
      </c>
      <c r="AE3" s="46">
        <v>30</v>
      </c>
      <c r="AF3" s="47">
        <v>23</v>
      </c>
      <c r="AG3" s="46">
        <v>29</v>
      </c>
      <c r="AH3" s="47">
        <v>16</v>
      </c>
      <c r="AI3" s="46">
        <v>40</v>
      </c>
      <c r="AJ3" s="47">
        <v>29</v>
      </c>
      <c r="AK3" s="46">
        <v>37</v>
      </c>
      <c r="AL3" s="47">
        <v>8</v>
      </c>
      <c r="AM3" s="46">
        <v>23</v>
      </c>
      <c r="AN3" s="47">
        <v>34</v>
      </c>
      <c r="AO3" s="50">
        <v>34</v>
      </c>
      <c r="AP3" s="52">
        <v>47</v>
      </c>
      <c r="AQ3" s="50">
        <v>16</v>
      </c>
      <c r="AR3" s="52">
        <v>38</v>
      </c>
      <c r="AS3" s="50">
        <v>41</v>
      </c>
      <c r="AT3" s="52">
        <v>32</v>
      </c>
      <c r="AU3" s="50">
        <v>41</v>
      </c>
      <c r="AV3" s="52">
        <v>44</v>
      </c>
      <c r="AW3" s="50">
        <v>40</v>
      </c>
      <c r="AX3" s="52">
        <v>43.5</v>
      </c>
    </row>
    <row r="4" spans="2:50" ht="28.5" customHeight="1">
      <c r="B4" s="9"/>
      <c r="C4" s="78" t="s">
        <v>169</v>
      </c>
      <c r="D4" s="79"/>
      <c r="E4" s="79"/>
      <c r="F4" s="10"/>
      <c r="G4" s="77" t="s">
        <v>22</v>
      </c>
      <c r="H4" s="11"/>
      <c r="I4" s="76"/>
      <c r="J4" s="25" t="s">
        <v>2</v>
      </c>
      <c r="K4" s="64">
        <v>40</v>
      </c>
      <c r="L4" s="65">
        <v>40</v>
      </c>
      <c r="M4" s="64">
        <v>40</v>
      </c>
      <c r="N4" s="65">
        <v>25</v>
      </c>
      <c r="O4" s="64">
        <v>15</v>
      </c>
      <c r="P4" s="65">
        <v>35</v>
      </c>
      <c r="Q4" s="64">
        <v>40</v>
      </c>
      <c r="R4" s="65">
        <v>40</v>
      </c>
      <c r="S4" s="64">
        <v>40</v>
      </c>
      <c r="T4" s="65">
        <v>35</v>
      </c>
      <c r="U4" s="66">
        <v>35</v>
      </c>
      <c r="V4" s="67">
        <v>20</v>
      </c>
      <c r="W4" s="66">
        <v>40</v>
      </c>
      <c r="X4" s="67">
        <v>25</v>
      </c>
      <c r="Y4" s="66">
        <v>15</v>
      </c>
      <c r="Z4" s="67">
        <v>15</v>
      </c>
      <c r="AA4" s="66">
        <v>40</v>
      </c>
      <c r="AB4" s="67">
        <v>40</v>
      </c>
      <c r="AC4" s="66">
        <v>40</v>
      </c>
      <c r="AD4" s="67">
        <v>35</v>
      </c>
      <c r="AE4" s="64">
        <v>40</v>
      </c>
      <c r="AF4" s="65">
        <v>40</v>
      </c>
      <c r="AG4" s="64">
        <v>25</v>
      </c>
      <c r="AH4" s="65">
        <v>15</v>
      </c>
      <c r="AI4" s="64">
        <v>40</v>
      </c>
      <c r="AJ4" s="65">
        <v>40</v>
      </c>
      <c r="AK4" s="64">
        <v>35</v>
      </c>
      <c r="AL4" s="65">
        <v>20</v>
      </c>
      <c r="AM4" s="64">
        <v>15</v>
      </c>
      <c r="AN4" s="65">
        <v>35</v>
      </c>
      <c r="AO4" s="66">
        <v>35</v>
      </c>
      <c r="AP4" s="67">
        <v>40</v>
      </c>
      <c r="AQ4" s="66">
        <v>15</v>
      </c>
      <c r="AR4" s="67">
        <v>40</v>
      </c>
      <c r="AS4" s="66">
        <v>40</v>
      </c>
      <c r="AT4" s="67">
        <v>25</v>
      </c>
      <c r="AU4" s="66">
        <v>40</v>
      </c>
      <c r="AV4" s="67">
        <v>40</v>
      </c>
      <c r="AW4" s="66">
        <v>40</v>
      </c>
      <c r="AX4" s="67">
        <v>40</v>
      </c>
    </row>
    <row r="5" spans="2:50" ht="28.5" customHeight="1">
      <c r="B5" s="9"/>
      <c r="C5" s="78"/>
      <c r="D5" s="79"/>
      <c r="E5" s="79"/>
      <c r="F5" s="10"/>
      <c r="G5" s="77"/>
      <c r="H5" s="11"/>
      <c r="I5" s="76"/>
      <c r="J5" s="68" t="s">
        <v>170</v>
      </c>
      <c r="K5" s="70">
        <v>3</v>
      </c>
      <c r="L5" s="71">
        <v>10</v>
      </c>
      <c r="M5" s="70">
        <v>14</v>
      </c>
      <c r="N5" s="71">
        <v>6</v>
      </c>
      <c r="O5" s="70">
        <v>15</v>
      </c>
      <c r="P5" s="71">
        <v>22</v>
      </c>
      <c r="Q5" s="70">
        <v>19</v>
      </c>
      <c r="R5" s="71">
        <v>22</v>
      </c>
      <c r="S5" s="70">
        <v>19</v>
      </c>
      <c r="T5" s="71">
        <v>25</v>
      </c>
      <c r="U5" s="72">
        <v>23</v>
      </c>
      <c r="V5" s="73">
        <v>16</v>
      </c>
      <c r="W5" s="72">
        <v>15</v>
      </c>
      <c r="X5" s="73">
        <v>17</v>
      </c>
      <c r="Y5" s="72">
        <v>2</v>
      </c>
      <c r="Z5" s="73">
        <v>0</v>
      </c>
      <c r="AA5" s="72">
        <v>2</v>
      </c>
      <c r="AB5" s="73">
        <v>3</v>
      </c>
      <c r="AC5" s="72">
        <v>4</v>
      </c>
      <c r="AD5" s="73">
        <v>4</v>
      </c>
      <c r="AE5" s="70">
        <v>1</v>
      </c>
      <c r="AF5" s="71">
        <v>0</v>
      </c>
      <c r="AG5" s="70">
        <v>-6</v>
      </c>
      <c r="AH5" s="71">
        <v>-8</v>
      </c>
      <c r="AI5" s="70">
        <v>-3</v>
      </c>
      <c r="AJ5" s="71">
        <v>1</v>
      </c>
      <c r="AK5" s="70">
        <v>-2</v>
      </c>
      <c r="AL5" s="71">
        <v>1</v>
      </c>
      <c r="AM5" s="70">
        <v>-12</v>
      </c>
      <c r="AN5" s="71">
        <v>-9</v>
      </c>
      <c r="AO5" s="74">
        <v>-9</v>
      </c>
      <c r="AP5" s="75">
        <v>-6</v>
      </c>
      <c r="AQ5" s="74">
        <v>-24</v>
      </c>
      <c r="AR5" s="75">
        <v>-10</v>
      </c>
      <c r="AS5" s="74">
        <v>-8</v>
      </c>
      <c r="AT5" s="75">
        <v>-10</v>
      </c>
      <c r="AU5" s="74">
        <v>-12</v>
      </c>
      <c r="AV5" s="75">
        <v>-8</v>
      </c>
      <c r="AW5" s="74">
        <v>-4</v>
      </c>
      <c r="AX5" s="75">
        <v>-6</v>
      </c>
    </row>
    <row r="6" spans="1:253" ht="64.5" customHeight="1">
      <c r="A6" s="12"/>
      <c r="B6" s="13" t="s">
        <v>12</v>
      </c>
      <c r="C6" s="79"/>
      <c r="D6" s="79"/>
      <c r="E6" s="79"/>
      <c r="F6" s="14"/>
      <c r="G6" s="77"/>
      <c r="H6" s="15"/>
      <c r="I6" s="76"/>
      <c r="J6" s="57" t="s">
        <v>3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 t="s">
        <v>166</v>
      </c>
      <c r="X6" s="62" t="s">
        <v>166</v>
      </c>
      <c r="Y6" s="62"/>
      <c r="Z6" s="62"/>
      <c r="AA6" s="62" t="s">
        <v>168</v>
      </c>
      <c r="AB6" s="62" t="s">
        <v>168</v>
      </c>
      <c r="AC6" s="62"/>
      <c r="AD6" s="62"/>
      <c r="AE6" s="62" t="s">
        <v>166</v>
      </c>
      <c r="AF6" s="62" t="s">
        <v>166</v>
      </c>
      <c r="AG6" s="62"/>
      <c r="AH6" s="62"/>
      <c r="AI6" s="62" t="s">
        <v>168</v>
      </c>
      <c r="AJ6" s="62" t="s">
        <v>168</v>
      </c>
      <c r="AK6" s="62"/>
      <c r="AL6" s="62"/>
      <c r="AM6" s="62"/>
      <c r="AN6" s="62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1" t="s">
        <v>4</v>
      </c>
      <c r="C7" s="41" t="s">
        <v>5</v>
      </c>
      <c r="D7" s="42" t="s">
        <v>6</v>
      </c>
      <c r="E7" s="43" t="s">
        <v>7</v>
      </c>
      <c r="F7" s="44" t="s">
        <v>8</v>
      </c>
      <c r="G7" s="77"/>
      <c r="H7" s="45" t="s">
        <v>9</v>
      </c>
      <c r="I7" s="41" t="s">
        <v>10</v>
      </c>
      <c r="J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3.5">
      <c r="U8" s="21"/>
      <c r="Z8" s="21"/>
      <c r="AO8" s="21"/>
      <c r="AT8" s="21"/>
    </row>
    <row r="9" spans="1:54" ht="27">
      <c r="A9" s="22">
        <v>1</v>
      </c>
      <c r="B9" s="37" t="s">
        <v>80</v>
      </c>
      <c r="C9" s="22" t="s">
        <v>257</v>
      </c>
      <c r="D9" s="30" t="s">
        <v>258</v>
      </c>
      <c r="E9" s="3" t="s">
        <v>259</v>
      </c>
      <c r="F9" s="23" t="s">
        <v>260</v>
      </c>
      <c r="G9" s="24">
        <f>I9/$I$24</f>
        <v>1</v>
      </c>
      <c r="H9" s="25"/>
      <c r="I9" s="22">
        <f aca="true" t="shared" si="0" ref="I9:I23">SUM(AY9:BB9)</f>
        <v>30</v>
      </c>
      <c r="J9" s="22"/>
      <c r="K9" s="49">
        <v>0</v>
      </c>
      <c r="L9" s="48">
        <v>0</v>
      </c>
      <c r="M9" s="49">
        <v>1</v>
      </c>
      <c r="N9" s="48">
        <v>0</v>
      </c>
      <c r="O9" s="49">
        <v>0</v>
      </c>
      <c r="P9" s="48">
        <v>0</v>
      </c>
      <c r="Q9" s="49">
        <v>1</v>
      </c>
      <c r="R9" s="48">
        <v>1</v>
      </c>
      <c r="S9" s="49">
        <v>1</v>
      </c>
      <c r="T9" s="48">
        <v>1</v>
      </c>
      <c r="U9" s="51">
        <v>1</v>
      </c>
      <c r="V9" s="53">
        <v>0</v>
      </c>
      <c r="W9" s="51">
        <v>0</v>
      </c>
      <c r="X9" s="53">
        <v>1</v>
      </c>
      <c r="Y9" s="51">
        <v>1</v>
      </c>
      <c r="Z9" s="53">
        <v>1</v>
      </c>
      <c r="AA9" s="51">
        <v>1</v>
      </c>
      <c r="AB9" s="53">
        <v>0</v>
      </c>
      <c r="AC9" s="51">
        <v>1</v>
      </c>
      <c r="AD9" s="53">
        <v>1</v>
      </c>
      <c r="AE9" s="49">
        <v>1</v>
      </c>
      <c r="AF9" s="48">
        <v>1</v>
      </c>
      <c r="AG9" s="49">
        <v>1</v>
      </c>
      <c r="AH9" s="48">
        <v>1</v>
      </c>
      <c r="AI9" s="49">
        <v>1</v>
      </c>
      <c r="AJ9" s="48">
        <v>1</v>
      </c>
      <c r="AK9" s="49">
        <v>1</v>
      </c>
      <c r="AL9" s="48">
        <v>1</v>
      </c>
      <c r="AM9" s="49">
        <v>1</v>
      </c>
      <c r="AN9" s="48">
        <v>1</v>
      </c>
      <c r="AO9" s="51">
        <v>1</v>
      </c>
      <c r="AP9" s="53">
        <v>1</v>
      </c>
      <c r="AQ9" s="51">
        <v>1</v>
      </c>
      <c r="AR9" s="53">
        <v>1</v>
      </c>
      <c r="AS9" s="51">
        <v>0</v>
      </c>
      <c r="AT9" s="53">
        <v>1</v>
      </c>
      <c r="AU9" s="51">
        <v>0</v>
      </c>
      <c r="AV9" s="53">
        <v>1</v>
      </c>
      <c r="AW9" s="51">
        <v>1</v>
      </c>
      <c r="AX9" s="53">
        <v>1</v>
      </c>
      <c r="AY9">
        <f aca="true" t="shared" si="1" ref="AY9:AY23">SUM(K9:T9)</f>
        <v>5</v>
      </c>
      <c r="AZ9">
        <f aca="true" t="shared" si="2" ref="AZ9:AZ23">SUM(U9:AD9)</f>
        <v>7</v>
      </c>
      <c r="BA9">
        <f aca="true" t="shared" si="3" ref="BA9:BA23">SUM(AE9:AN9)</f>
        <v>10</v>
      </c>
      <c r="BB9">
        <f aca="true" t="shared" si="4" ref="BB9:BB23">SUM(AO9:AX9)</f>
        <v>8</v>
      </c>
    </row>
    <row r="10" spans="1:54" ht="13.5">
      <c r="A10" s="22">
        <v>2</v>
      </c>
      <c r="B10" s="22" t="s">
        <v>29</v>
      </c>
      <c r="C10" s="22" t="s">
        <v>34</v>
      </c>
      <c r="D10" s="30" t="s">
        <v>35</v>
      </c>
      <c r="E10" s="3" t="s">
        <v>209</v>
      </c>
      <c r="F10" s="23" t="s">
        <v>210</v>
      </c>
      <c r="G10" s="24">
        <f>I10/$I$24</f>
        <v>0.9666666666666667</v>
      </c>
      <c r="H10" s="25"/>
      <c r="I10" s="22">
        <f t="shared" si="0"/>
        <v>29</v>
      </c>
      <c r="J10" s="22"/>
      <c r="K10" s="49">
        <v>1</v>
      </c>
      <c r="L10" s="48">
        <v>1</v>
      </c>
      <c r="M10" s="49">
        <v>0</v>
      </c>
      <c r="N10" s="48">
        <v>1</v>
      </c>
      <c r="O10" s="49">
        <v>1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51">
        <v>0</v>
      </c>
      <c r="V10" s="53">
        <v>0</v>
      </c>
      <c r="W10" s="51">
        <v>1</v>
      </c>
      <c r="X10" s="53">
        <v>1</v>
      </c>
      <c r="Y10" s="51">
        <v>1</v>
      </c>
      <c r="Z10" s="53">
        <v>1</v>
      </c>
      <c r="AA10" s="51">
        <v>1</v>
      </c>
      <c r="AB10" s="53">
        <v>1</v>
      </c>
      <c r="AC10" s="51">
        <v>1</v>
      </c>
      <c r="AD10" s="53">
        <v>1</v>
      </c>
      <c r="AE10" s="49">
        <v>1</v>
      </c>
      <c r="AF10" s="48">
        <v>0</v>
      </c>
      <c r="AG10" s="49">
        <v>1</v>
      </c>
      <c r="AH10" s="48">
        <v>1</v>
      </c>
      <c r="AI10" s="49">
        <v>1</v>
      </c>
      <c r="AJ10" s="48">
        <v>0</v>
      </c>
      <c r="AK10" s="49">
        <v>1</v>
      </c>
      <c r="AL10" s="48">
        <v>1</v>
      </c>
      <c r="AM10" s="49">
        <v>1</v>
      </c>
      <c r="AN10" s="48">
        <v>1</v>
      </c>
      <c r="AO10" s="51">
        <v>1</v>
      </c>
      <c r="AP10" s="53">
        <v>0</v>
      </c>
      <c r="AQ10" s="51">
        <v>1</v>
      </c>
      <c r="AR10" s="53">
        <v>1</v>
      </c>
      <c r="AS10" s="51">
        <v>1</v>
      </c>
      <c r="AT10" s="53">
        <v>1</v>
      </c>
      <c r="AU10" s="51">
        <v>1</v>
      </c>
      <c r="AV10" s="53">
        <v>1</v>
      </c>
      <c r="AW10" s="51">
        <v>1</v>
      </c>
      <c r="AX10" s="53">
        <v>1</v>
      </c>
      <c r="AY10">
        <f t="shared" si="1"/>
        <v>4</v>
      </c>
      <c r="AZ10">
        <f t="shared" si="2"/>
        <v>8</v>
      </c>
      <c r="BA10">
        <f t="shared" si="3"/>
        <v>8</v>
      </c>
      <c r="BB10">
        <f t="shared" si="4"/>
        <v>9</v>
      </c>
    </row>
    <row r="11" spans="1:54" ht="27">
      <c r="A11" s="22">
        <v>3</v>
      </c>
      <c r="B11" s="37" t="s">
        <v>290</v>
      </c>
      <c r="C11" s="22" t="s">
        <v>291</v>
      </c>
      <c r="D11" s="30" t="s">
        <v>292</v>
      </c>
      <c r="E11" s="3" t="s">
        <v>42</v>
      </c>
      <c r="F11" s="23" t="s">
        <v>293</v>
      </c>
      <c r="G11" s="24">
        <f>I11/$I$24</f>
        <v>0.9333333333333333</v>
      </c>
      <c r="H11" s="25"/>
      <c r="I11" s="22">
        <f t="shared" si="0"/>
        <v>28</v>
      </c>
      <c r="J11" s="22"/>
      <c r="K11" s="49">
        <v>1</v>
      </c>
      <c r="L11" s="48">
        <v>1</v>
      </c>
      <c r="M11" s="49">
        <v>0</v>
      </c>
      <c r="N11" s="48">
        <v>1</v>
      </c>
      <c r="O11" s="49">
        <v>0</v>
      </c>
      <c r="P11" s="48">
        <v>0</v>
      </c>
      <c r="Q11" s="49">
        <v>1</v>
      </c>
      <c r="R11" s="48">
        <v>0</v>
      </c>
      <c r="S11" s="49">
        <v>0</v>
      </c>
      <c r="T11" s="48">
        <v>0</v>
      </c>
      <c r="U11" s="51">
        <v>0</v>
      </c>
      <c r="V11" s="53">
        <v>0</v>
      </c>
      <c r="W11" s="51">
        <v>1</v>
      </c>
      <c r="X11" s="53">
        <v>1</v>
      </c>
      <c r="Y11" s="51">
        <v>1</v>
      </c>
      <c r="Z11" s="53">
        <v>1</v>
      </c>
      <c r="AA11" s="51">
        <v>1</v>
      </c>
      <c r="AB11" s="53">
        <v>1</v>
      </c>
      <c r="AC11" s="51">
        <v>1</v>
      </c>
      <c r="AD11" s="53">
        <v>1</v>
      </c>
      <c r="AE11" s="49">
        <v>1</v>
      </c>
      <c r="AF11" s="48">
        <v>1</v>
      </c>
      <c r="AG11" s="49">
        <v>1</v>
      </c>
      <c r="AH11" s="48">
        <v>1</v>
      </c>
      <c r="AI11" s="49">
        <v>1</v>
      </c>
      <c r="AJ11" s="48">
        <v>1</v>
      </c>
      <c r="AK11" s="49">
        <v>0</v>
      </c>
      <c r="AL11" s="48">
        <v>1</v>
      </c>
      <c r="AM11" s="49">
        <v>1</v>
      </c>
      <c r="AN11" s="48">
        <v>1</v>
      </c>
      <c r="AO11" s="51">
        <v>1</v>
      </c>
      <c r="AP11" s="53">
        <v>0</v>
      </c>
      <c r="AQ11" s="51">
        <v>1</v>
      </c>
      <c r="AR11" s="53">
        <v>1</v>
      </c>
      <c r="AS11" s="51">
        <v>1</v>
      </c>
      <c r="AT11" s="53">
        <v>1</v>
      </c>
      <c r="AU11" s="51">
        <v>1</v>
      </c>
      <c r="AV11" s="53">
        <v>0</v>
      </c>
      <c r="AW11" s="51">
        <v>1</v>
      </c>
      <c r="AX11" s="53">
        <v>0</v>
      </c>
      <c r="AY11">
        <f t="shared" si="1"/>
        <v>4</v>
      </c>
      <c r="AZ11">
        <f t="shared" si="2"/>
        <v>8</v>
      </c>
      <c r="BA11">
        <f t="shared" si="3"/>
        <v>9</v>
      </c>
      <c r="BB11">
        <f t="shared" si="4"/>
        <v>7</v>
      </c>
    </row>
    <row r="12" spans="1:54" ht="13.5">
      <c r="A12" s="22">
        <v>4</v>
      </c>
      <c r="B12" s="37" t="s">
        <v>64</v>
      </c>
      <c r="C12" s="22" t="s">
        <v>192</v>
      </c>
      <c r="D12" s="30" t="s">
        <v>193</v>
      </c>
      <c r="E12" s="3" t="s">
        <v>194</v>
      </c>
      <c r="F12" s="23" t="s">
        <v>62</v>
      </c>
      <c r="G12" s="24">
        <f>I12/$I$24</f>
        <v>0.8333333333333334</v>
      </c>
      <c r="H12" s="25" t="s">
        <v>338</v>
      </c>
      <c r="I12" s="22">
        <f t="shared" si="0"/>
        <v>25</v>
      </c>
      <c r="J12" s="22"/>
      <c r="K12" s="49">
        <v>1</v>
      </c>
      <c r="L12" s="48">
        <v>1</v>
      </c>
      <c r="M12" s="49">
        <v>0</v>
      </c>
      <c r="N12" s="48">
        <v>1</v>
      </c>
      <c r="O12" s="49">
        <v>0</v>
      </c>
      <c r="P12" s="48">
        <v>0</v>
      </c>
      <c r="Q12" s="49">
        <v>0</v>
      </c>
      <c r="R12" s="48">
        <v>0</v>
      </c>
      <c r="S12" s="49">
        <v>0</v>
      </c>
      <c r="T12" s="48">
        <v>0</v>
      </c>
      <c r="U12" s="51">
        <v>0</v>
      </c>
      <c r="V12" s="53">
        <v>1</v>
      </c>
      <c r="W12" s="51">
        <v>0</v>
      </c>
      <c r="X12" s="53">
        <v>0</v>
      </c>
      <c r="Y12" s="51">
        <v>1</v>
      </c>
      <c r="Z12" s="53">
        <v>1</v>
      </c>
      <c r="AA12" s="51">
        <v>1</v>
      </c>
      <c r="AB12" s="53">
        <v>1</v>
      </c>
      <c r="AC12" s="51">
        <v>1</v>
      </c>
      <c r="AD12" s="53">
        <v>1</v>
      </c>
      <c r="AE12" s="49">
        <v>0</v>
      </c>
      <c r="AF12" s="48">
        <v>0</v>
      </c>
      <c r="AG12" s="49">
        <v>1</v>
      </c>
      <c r="AH12" s="48">
        <v>1</v>
      </c>
      <c r="AI12" s="49">
        <v>0</v>
      </c>
      <c r="AJ12" s="48">
        <v>1</v>
      </c>
      <c r="AK12" s="49">
        <v>1</v>
      </c>
      <c r="AL12" s="48">
        <v>1</v>
      </c>
      <c r="AM12" s="49">
        <v>1</v>
      </c>
      <c r="AN12" s="48">
        <v>1</v>
      </c>
      <c r="AO12" s="51">
        <v>1</v>
      </c>
      <c r="AP12" s="53">
        <v>0</v>
      </c>
      <c r="AQ12" s="51">
        <v>1</v>
      </c>
      <c r="AR12" s="53">
        <v>1</v>
      </c>
      <c r="AS12" s="51">
        <v>1</v>
      </c>
      <c r="AT12" s="53">
        <v>0</v>
      </c>
      <c r="AU12" s="51">
        <v>1</v>
      </c>
      <c r="AV12" s="53">
        <v>1</v>
      </c>
      <c r="AW12" s="51">
        <v>1</v>
      </c>
      <c r="AX12" s="53">
        <v>1</v>
      </c>
      <c r="AY12">
        <f t="shared" si="1"/>
        <v>3</v>
      </c>
      <c r="AZ12">
        <f t="shared" si="2"/>
        <v>7</v>
      </c>
      <c r="BA12">
        <f t="shared" si="3"/>
        <v>7</v>
      </c>
      <c r="BB12">
        <f t="shared" si="4"/>
        <v>8</v>
      </c>
    </row>
    <row r="13" spans="1:54" ht="13.5">
      <c r="A13" s="22">
        <v>5</v>
      </c>
      <c r="B13" s="37" t="s">
        <v>24</v>
      </c>
      <c r="C13" s="22" t="s">
        <v>25</v>
      </c>
      <c r="D13" s="30" t="s">
        <v>26</v>
      </c>
      <c r="E13" s="3" t="s">
        <v>27</v>
      </c>
      <c r="F13" s="23" t="s">
        <v>28</v>
      </c>
      <c r="G13" s="24">
        <f>I13/$I$24</f>
        <v>0.8333333333333334</v>
      </c>
      <c r="H13" s="25" t="s">
        <v>338</v>
      </c>
      <c r="I13" s="22">
        <f t="shared" si="0"/>
        <v>25</v>
      </c>
      <c r="J13" s="22"/>
      <c r="K13" s="49">
        <v>1</v>
      </c>
      <c r="L13" s="48">
        <v>0</v>
      </c>
      <c r="M13" s="49">
        <v>1</v>
      </c>
      <c r="N13" s="48">
        <v>0</v>
      </c>
      <c r="O13" s="49">
        <v>1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51">
        <v>1</v>
      </c>
      <c r="V13" s="53">
        <v>1</v>
      </c>
      <c r="W13" s="51">
        <v>1</v>
      </c>
      <c r="X13" s="53">
        <v>0</v>
      </c>
      <c r="Y13" s="51">
        <v>1</v>
      </c>
      <c r="Z13" s="53">
        <v>1</v>
      </c>
      <c r="AA13" s="51">
        <v>1</v>
      </c>
      <c r="AB13" s="53">
        <v>0</v>
      </c>
      <c r="AC13" s="51">
        <v>0</v>
      </c>
      <c r="AD13" s="53">
        <v>0</v>
      </c>
      <c r="AE13" s="49">
        <v>0</v>
      </c>
      <c r="AF13" s="48">
        <v>1</v>
      </c>
      <c r="AG13" s="49">
        <v>0</v>
      </c>
      <c r="AH13" s="48">
        <v>1</v>
      </c>
      <c r="AI13" s="49">
        <v>1</v>
      </c>
      <c r="AJ13" s="48">
        <v>1</v>
      </c>
      <c r="AK13" s="49">
        <v>0</v>
      </c>
      <c r="AL13" s="48">
        <v>1</v>
      </c>
      <c r="AM13" s="49">
        <v>0</v>
      </c>
      <c r="AN13" s="48">
        <v>1</v>
      </c>
      <c r="AO13" s="51">
        <v>1</v>
      </c>
      <c r="AP13" s="53">
        <v>1</v>
      </c>
      <c r="AQ13" s="51">
        <v>1</v>
      </c>
      <c r="AR13" s="53">
        <v>1</v>
      </c>
      <c r="AS13" s="51">
        <v>1</v>
      </c>
      <c r="AT13" s="53">
        <v>1</v>
      </c>
      <c r="AU13" s="51">
        <v>1</v>
      </c>
      <c r="AV13" s="53">
        <v>1</v>
      </c>
      <c r="AW13" s="51">
        <v>1</v>
      </c>
      <c r="AX13" s="53">
        <v>1</v>
      </c>
      <c r="AY13">
        <f t="shared" si="1"/>
        <v>3</v>
      </c>
      <c r="AZ13">
        <f t="shared" si="2"/>
        <v>6</v>
      </c>
      <c r="BA13">
        <f t="shared" si="3"/>
        <v>6</v>
      </c>
      <c r="BB13">
        <f t="shared" si="4"/>
        <v>10</v>
      </c>
    </row>
    <row r="14" spans="1:54" ht="13.5">
      <c r="A14" s="22">
        <v>6</v>
      </c>
      <c r="B14" s="22" t="s">
        <v>29</v>
      </c>
      <c r="C14" s="22" t="s">
        <v>30</v>
      </c>
      <c r="D14" s="30" t="s">
        <v>31</v>
      </c>
      <c r="E14" s="3" t="s">
        <v>32</v>
      </c>
      <c r="F14" s="23" t="s">
        <v>33</v>
      </c>
      <c r="G14" s="24">
        <f>I14/$I$24</f>
        <v>0.8</v>
      </c>
      <c r="H14" s="25"/>
      <c r="I14" s="22">
        <f t="shared" si="0"/>
        <v>24</v>
      </c>
      <c r="J14" s="22"/>
      <c r="K14" s="49">
        <v>1</v>
      </c>
      <c r="L14" s="48">
        <v>1</v>
      </c>
      <c r="M14" s="49">
        <v>0</v>
      </c>
      <c r="N14" s="48">
        <v>1</v>
      </c>
      <c r="O14" s="49">
        <v>0</v>
      </c>
      <c r="P14" s="48">
        <v>0</v>
      </c>
      <c r="Q14" s="49">
        <v>1</v>
      </c>
      <c r="R14" s="48">
        <v>0</v>
      </c>
      <c r="S14" s="49">
        <v>0</v>
      </c>
      <c r="T14" s="48">
        <v>1</v>
      </c>
      <c r="U14" s="51">
        <v>0</v>
      </c>
      <c r="V14" s="53">
        <v>0</v>
      </c>
      <c r="W14" s="51">
        <v>0</v>
      </c>
      <c r="X14" s="53">
        <v>0</v>
      </c>
      <c r="Y14" s="51">
        <v>1</v>
      </c>
      <c r="Z14" s="53">
        <v>1</v>
      </c>
      <c r="AA14" s="51">
        <v>1</v>
      </c>
      <c r="AB14" s="53">
        <v>1</v>
      </c>
      <c r="AC14" s="51">
        <v>1</v>
      </c>
      <c r="AD14" s="53">
        <v>1</v>
      </c>
      <c r="AE14" s="49">
        <v>0</v>
      </c>
      <c r="AF14" s="48">
        <v>1</v>
      </c>
      <c r="AG14" s="49">
        <v>1</v>
      </c>
      <c r="AH14" s="48">
        <v>1</v>
      </c>
      <c r="AI14" s="49">
        <v>0</v>
      </c>
      <c r="AJ14" s="48">
        <v>1</v>
      </c>
      <c r="AK14" s="49">
        <v>0</v>
      </c>
      <c r="AL14" s="48">
        <v>1</v>
      </c>
      <c r="AM14" s="49">
        <v>0</v>
      </c>
      <c r="AN14" s="48">
        <v>1</v>
      </c>
      <c r="AO14" s="51">
        <v>1</v>
      </c>
      <c r="AP14" s="53">
        <v>1</v>
      </c>
      <c r="AQ14" s="51">
        <v>1</v>
      </c>
      <c r="AR14" s="53">
        <v>1</v>
      </c>
      <c r="AS14" s="51">
        <v>1</v>
      </c>
      <c r="AT14" s="53">
        <v>0</v>
      </c>
      <c r="AU14" s="51">
        <v>1</v>
      </c>
      <c r="AV14" s="53">
        <v>1</v>
      </c>
      <c r="AW14" s="51">
        <v>0</v>
      </c>
      <c r="AX14" s="53">
        <v>0</v>
      </c>
      <c r="AY14">
        <f t="shared" si="1"/>
        <v>5</v>
      </c>
      <c r="AZ14">
        <f t="shared" si="2"/>
        <v>6</v>
      </c>
      <c r="BA14">
        <f t="shared" si="3"/>
        <v>6</v>
      </c>
      <c r="BB14">
        <f t="shared" si="4"/>
        <v>7</v>
      </c>
    </row>
    <row r="15" spans="1:54" ht="13.5">
      <c r="A15" s="22">
        <v>7</v>
      </c>
      <c r="B15" s="22" t="s">
        <v>87</v>
      </c>
      <c r="C15" s="22" t="s">
        <v>88</v>
      </c>
      <c r="D15" s="30" t="s">
        <v>89</v>
      </c>
      <c r="E15" s="3" t="s">
        <v>172</v>
      </c>
      <c r="F15" s="23" t="s">
        <v>28</v>
      </c>
      <c r="G15" s="24">
        <f>I15/$I$24</f>
        <v>0.7666666666666667</v>
      </c>
      <c r="H15" s="25"/>
      <c r="I15" s="22">
        <f t="shared" si="0"/>
        <v>23</v>
      </c>
      <c r="J15" s="22"/>
      <c r="K15" s="49">
        <v>0</v>
      </c>
      <c r="L15" s="48">
        <v>0</v>
      </c>
      <c r="M15" s="49">
        <v>0</v>
      </c>
      <c r="N15" s="48">
        <v>0</v>
      </c>
      <c r="O15" s="49">
        <v>0</v>
      </c>
      <c r="P15" s="48">
        <v>1</v>
      </c>
      <c r="Q15" s="49">
        <v>0</v>
      </c>
      <c r="R15" s="48">
        <v>1</v>
      </c>
      <c r="S15" s="49">
        <v>0</v>
      </c>
      <c r="T15" s="48">
        <v>0</v>
      </c>
      <c r="U15" s="51">
        <v>0</v>
      </c>
      <c r="V15" s="53">
        <v>0</v>
      </c>
      <c r="W15" s="51">
        <v>1</v>
      </c>
      <c r="X15" s="53">
        <v>0</v>
      </c>
      <c r="Y15" s="51">
        <v>1</v>
      </c>
      <c r="Z15" s="53">
        <v>1</v>
      </c>
      <c r="AA15" s="51">
        <v>1</v>
      </c>
      <c r="AB15" s="53">
        <v>1</v>
      </c>
      <c r="AC15" s="51">
        <v>1</v>
      </c>
      <c r="AD15" s="53">
        <v>1</v>
      </c>
      <c r="AE15" s="49">
        <v>0</v>
      </c>
      <c r="AF15" s="48">
        <v>1</v>
      </c>
      <c r="AG15" s="49">
        <v>1</v>
      </c>
      <c r="AH15" s="48">
        <v>1</v>
      </c>
      <c r="AI15" s="49">
        <v>1</v>
      </c>
      <c r="AJ15" s="48">
        <v>1</v>
      </c>
      <c r="AK15" s="49">
        <v>1</v>
      </c>
      <c r="AL15" s="48">
        <v>1</v>
      </c>
      <c r="AM15" s="49">
        <v>0</v>
      </c>
      <c r="AN15" s="48">
        <v>1</v>
      </c>
      <c r="AO15" s="51">
        <v>1</v>
      </c>
      <c r="AP15" s="53">
        <v>1</v>
      </c>
      <c r="AQ15" s="51">
        <v>1</v>
      </c>
      <c r="AR15" s="53">
        <v>0</v>
      </c>
      <c r="AS15" s="51">
        <v>1</v>
      </c>
      <c r="AT15" s="53">
        <v>0</v>
      </c>
      <c r="AU15" s="51">
        <v>0</v>
      </c>
      <c r="AV15" s="53">
        <v>1</v>
      </c>
      <c r="AW15" s="51">
        <v>1</v>
      </c>
      <c r="AX15" s="53">
        <v>0</v>
      </c>
      <c r="AY15">
        <f t="shared" si="1"/>
        <v>2</v>
      </c>
      <c r="AZ15">
        <f t="shared" si="2"/>
        <v>7</v>
      </c>
      <c r="BA15">
        <f t="shared" si="3"/>
        <v>8</v>
      </c>
      <c r="BB15">
        <f t="shared" si="4"/>
        <v>6</v>
      </c>
    </row>
    <row r="16" spans="1:54" ht="13.5">
      <c r="A16" s="22">
        <v>8</v>
      </c>
      <c r="B16" s="22" t="s">
        <v>91</v>
      </c>
      <c r="C16" s="22" t="s">
        <v>243</v>
      </c>
      <c r="D16" s="30" t="s">
        <v>121</v>
      </c>
      <c r="E16" s="3" t="s">
        <v>122</v>
      </c>
      <c r="F16" s="23" t="s">
        <v>244</v>
      </c>
      <c r="G16" s="24">
        <f>I16/$I$24</f>
        <v>0.7333333333333333</v>
      </c>
      <c r="H16" s="25" t="s">
        <v>338</v>
      </c>
      <c r="I16" s="22">
        <f>SUM(AY16:BB16)</f>
        <v>22</v>
      </c>
      <c r="J16" s="22"/>
      <c r="K16" s="49">
        <v>1</v>
      </c>
      <c r="L16" s="48">
        <v>1</v>
      </c>
      <c r="M16" s="49">
        <v>0</v>
      </c>
      <c r="N16" s="48">
        <v>0</v>
      </c>
      <c r="O16" s="49">
        <v>0</v>
      </c>
      <c r="P16" s="48">
        <v>1</v>
      </c>
      <c r="Q16" s="49">
        <v>1</v>
      </c>
      <c r="R16" s="48">
        <v>1</v>
      </c>
      <c r="S16" s="49">
        <v>0</v>
      </c>
      <c r="T16" s="48">
        <v>0</v>
      </c>
      <c r="U16" s="51">
        <v>0</v>
      </c>
      <c r="V16" s="53">
        <v>0</v>
      </c>
      <c r="W16" s="51">
        <v>1</v>
      </c>
      <c r="X16" s="53">
        <v>0</v>
      </c>
      <c r="Y16" s="51">
        <v>0</v>
      </c>
      <c r="Z16" s="53">
        <v>1</v>
      </c>
      <c r="AA16" s="51">
        <v>1</v>
      </c>
      <c r="AB16" s="53">
        <v>1</v>
      </c>
      <c r="AC16" s="51">
        <v>1</v>
      </c>
      <c r="AD16" s="53">
        <v>1</v>
      </c>
      <c r="AE16" s="49">
        <v>1</v>
      </c>
      <c r="AF16" s="48">
        <v>0</v>
      </c>
      <c r="AG16" s="49">
        <v>1</v>
      </c>
      <c r="AH16" s="48">
        <v>1</v>
      </c>
      <c r="AI16" s="49">
        <v>0</v>
      </c>
      <c r="AJ16" s="48">
        <v>1</v>
      </c>
      <c r="AK16" s="49">
        <v>1</v>
      </c>
      <c r="AL16" s="48">
        <v>1</v>
      </c>
      <c r="AM16" s="49">
        <v>0</v>
      </c>
      <c r="AN16" s="48">
        <v>0</v>
      </c>
      <c r="AO16" s="51">
        <v>0</v>
      </c>
      <c r="AP16" s="53">
        <v>0</v>
      </c>
      <c r="AQ16" s="51">
        <v>1</v>
      </c>
      <c r="AR16" s="53">
        <v>0</v>
      </c>
      <c r="AS16" s="51">
        <v>1</v>
      </c>
      <c r="AT16" s="53">
        <v>0</v>
      </c>
      <c r="AU16" s="51">
        <v>1</v>
      </c>
      <c r="AV16" s="53">
        <v>1</v>
      </c>
      <c r="AW16" s="51">
        <v>0</v>
      </c>
      <c r="AX16" s="53">
        <v>1</v>
      </c>
      <c r="AY16">
        <f>SUM(K16:T16)</f>
        <v>5</v>
      </c>
      <c r="AZ16">
        <f>SUM(U16:AD16)</f>
        <v>6</v>
      </c>
      <c r="BA16">
        <f>SUM(AE16:AN16)</f>
        <v>6</v>
      </c>
      <c r="BB16">
        <f>SUM(AO16:AX16)</f>
        <v>5</v>
      </c>
    </row>
    <row r="17" spans="1:54" ht="13.5">
      <c r="A17" s="22">
        <v>9</v>
      </c>
      <c r="B17" s="22" t="s">
        <v>214</v>
      </c>
      <c r="C17" s="22" t="s">
        <v>215</v>
      </c>
      <c r="D17" s="30" t="s">
        <v>216</v>
      </c>
      <c r="E17" s="3" t="s">
        <v>81</v>
      </c>
      <c r="F17" s="23" t="s">
        <v>217</v>
      </c>
      <c r="G17" s="24">
        <f>I17/$I$24</f>
        <v>0.7333333333333333</v>
      </c>
      <c r="H17" s="25" t="s">
        <v>338</v>
      </c>
      <c r="I17" s="22">
        <f t="shared" si="0"/>
        <v>22</v>
      </c>
      <c r="J17" s="22"/>
      <c r="K17" s="49">
        <v>0</v>
      </c>
      <c r="L17" s="48">
        <v>0</v>
      </c>
      <c r="M17" s="49">
        <v>0</v>
      </c>
      <c r="N17" s="48">
        <v>0</v>
      </c>
      <c r="O17" s="49">
        <v>0</v>
      </c>
      <c r="P17" s="48">
        <v>0</v>
      </c>
      <c r="Q17" s="49">
        <v>0</v>
      </c>
      <c r="R17" s="48">
        <v>0</v>
      </c>
      <c r="S17" s="49">
        <v>0</v>
      </c>
      <c r="T17" s="48">
        <v>1</v>
      </c>
      <c r="U17" s="51">
        <v>0</v>
      </c>
      <c r="V17" s="53">
        <v>0</v>
      </c>
      <c r="W17" s="51">
        <v>0</v>
      </c>
      <c r="X17" s="53">
        <v>1</v>
      </c>
      <c r="Y17" s="51">
        <v>1</v>
      </c>
      <c r="Z17" s="53">
        <v>1</v>
      </c>
      <c r="AA17" s="51">
        <v>1</v>
      </c>
      <c r="AB17" s="53">
        <v>0</v>
      </c>
      <c r="AC17" s="51">
        <v>1</v>
      </c>
      <c r="AD17" s="53">
        <v>1</v>
      </c>
      <c r="AE17" s="49">
        <v>1</v>
      </c>
      <c r="AF17" s="48">
        <v>1</v>
      </c>
      <c r="AG17" s="49">
        <v>0</v>
      </c>
      <c r="AH17" s="48">
        <v>1</v>
      </c>
      <c r="AI17" s="49">
        <v>1</v>
      </c>
      <c r="AJ17" s="48">
        <v>1</v>
      </c>
      <c r="AK17" s="49">
        <v>1</v>
      </c>
      <c r="AL17" s="48">
        <v>1</v>
      </c>
      <c r="AM17" s="49">
        <v>1</v>
      </c>
      <c r="AN17" s="48">
        <v>1</v>
      </c>
      <c r="AO17" s="51">
        <v>1</v>
      </c>
      <c r="AP17" s="53">
        <v>1</v>
      </c>
      <c r="AQ17" s="51">
        <v>1</v>
      </c>
      <c r="AR17" s="53">
        <v>0</v>
      </c>
      <c r="AS17" s="51">
        <v>0</v>
      </c>
      <c r="AT17" s="53">
        <v>0</v>
      </c>
      <c r="AU17" s="51">
        <v>1</v>
      </c>
      <c r="AV17" s="53">
        <v>0</v>
      </c>
      <c r="AW17" s="51">
        <v>1</v>
      </c>
      <c r="AX17" s="53">
        <v>1</v>
      </c>
      <c r="AY17">
        <f t="shared" si="1"/>
        <v>1</v>
      </c>
      <c r="AZ17">
        <f t="shared" si="2"/>
        <v>6</v>
      </c>
      <c r="BA17">
        <f t="shared" si="3"/>
        <v>9</v>
      </c>
      <c r="BB17">
        <f t="shared" si="4"/>
        <v>6</v>
      </c>
    </row>
    <row r="18" spans="1:54" ht="13.5">
      <c r="A18" s="22">
        <v>10</v>
      </c>
      <c r="B18" s="22" t="s">
        <v>78</v>
      </c>
      <c r="C18" s="22" t="s">
        <v>200</v>
      </c>
      <c r="D18" s="30" t="s">
        <v>201</v>
      </c>
      <c r="E18" s="3" t="s">
        <v>202</v>
      </c>
      <c r="F18" s="23" t="s">
        <v>203</v>
      </c>
      <c r="G18" s="24">
        <f>I18/$I$24</f>
        <v>0.7</v>
      </c>
      <c r="H18" s="25"/>
      <c r="I18" s="22">
        <f t="shared" si="0"/>
        <v>21</v>
      </c>
      <c r="J18" s="22"/>
      <c r="K18" s="49">
        <v>1</v>
      </c>
      <c r="L18" s="48">
        <v>0</v>
      </c>
      <c r="M18" s="49">
        <v>0</v>
      </c>
      <c r="N18" s="48">
        <v>0</v>
      </c>
      <c r="O18" s="49">
        <v>1</v>
      </c>
      <c r="P18" s="48">
        <v>0</v>
      </c>
      <c r="Q18" s="49">
        <v>0</v>
      </c>
      <c r="R18" s="48">
        <v>0</v>
      </c>
      <c r="S18" s="49">
        <v>1</v>
      </c>
      <c r="T18" s="48">
        <v>1</v>
      </c>
      <c r="U18" s="51">
        <v>1</v>
      </c>
      <c r="V18" s="53">
        <v>1</v>
      </c>
      <c r="W18" s="51">
        <v>0</v>
      </c>
      <c r="X18" s="53">
        <v>0</v>
      </c>
      <c r="Y18" s="51">
        <v>1</v>
      </c>
      <c r="Z18" s="53">
        <v>1</v>
      </c>
      <c r="AA18" s="51">
        <v>1</v>
      </c>
      <c r="AB18" s="53">
        <v>1</v>
      </c>
      <c r="AC18" s="51">
        <v>1</v>
      </c>
      <c r="AD18" s="53">
        <v>1</v>
      </c>
      <c r="AE18" s="49">
        <v>1</v>
      </c>
      <c r="AF18" s="48">
        <v>0</v>
      </c>
      <c r="AG18" s="49">
        <v>0</v>
      </c>
      <c r="AH18" s="48">
        <v>1</v>
      </c>
      <c r="AI18" s="49">
        <v>0</v>
      </c>
      <c r="AJ18" s="48">
        <v>1</v>
      </c>
      <c r="AK18" s="49">
        <v>1</v>
      </c>
      <c r="AL18" s="48">
        <v>0</v>
      </c>
      <c r="AM18" s="49">
        <v>0</v>
      </c>
      <c r="AN18" s="48">
        <v>0</v>
      </c>
      <c r="AO18" s="51">
        <v>1</v>
      </c>
      <c r="AP18" s="53">
        <v>1</v>
      </c>
      <c r="AQ18" s="51">
        <v>1</v>
      </c>
      <c r="AR18" s="53">
        <v>1</v>
      </c>
      <c r="AS18" s="51">
        <v>1</v>
      </c>
      <c r="AT18" s="53">
        <v>0</v>
      </c>
      <c r="AU18" s="51">
        <v>0</v>
      </c>
      <c r="AV18" s="53">
        <v>0</v>
      </c>
      <c r="AW18" s="51">
        <v>0</v>
      </c>
      <c r="AX18" s="53">
        <v>0</v>
      </c>
      <c r="AY18">
        <f t="shared" si="1"/>
        <v>4</v>
      </c>
      <c r="AZ18">
        <f t="shared" si="2"/>
        <v>8</v>
      </c>
      <c r="BA18">
        <f t="shared" si="3"/>
        <v>4</v>
      </c>
      <c r="BB18">
        <f t="shared" si="4"/>
        <v>5</v>
      </c>
    </row>
    <row r="19" spans="1:54" ht="13.5">
      <c r="A19" s="22">
        <v>11</v>
      </c>
      <c r="B19" s="22" t="s">
        <v>59</v>
      </c>
      <c r="C19" s="22" t="s">
        <v>271</v>
      </c>
      <c r="D19" s="30" t="s">
        <v>272</v>
      </c>
      <c r="E19" s="3" t="s">
        <v>273</v>
      </c>
      <c r="F19" s="23" t="s">
        <v>274</v>
      </c>
      <c r="G19" s="24">
        <f>I19/$I$24</f>
        <v>0.6666666666666666</v>
      </c>
      <c r="H19" s="25" t="s">
        <v>338</v>
      </c>
      <c r="I19" s="22">
        <f>SUM(AY19:BB19)</f>
        <v>20</v>
      </c>
      <c r="J19" s="22"/>
      <c r="K19" s="49">
        <v>1</v>
      </c>
      <c r="L19" s="48">
        <v>0</v>
      </c>
      <c r="M19" s="49">
        <v>1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51">
        <v>0</v>
      </c>
      <c r="V19" s="53">
        <v>1</v>
      </c>
      <c r="W19" s="51">
        <v>0</v>
      </c>
      <c r="X19" s="53">
        <v>0</v>
      </c>
      <c r="Y19" s="51">
        <v>1</v>
      </c>
      <c r="Z19" s="53">
        <v>1</v>
      </c>
      <c r="AA19" s="51">
        <v>0</v>
      </c>
      <c r="AB19" s="53">
        <v>1</v>
      </c>
      <c r="AC19" s="51">
        <v>0</v>
      </c>
      <c r="AD19" s="53">
        <v>1</v>
      </c>
      <c r="AE19" s="49">
        <v>1</v>
      </c>
      <c r="AF19" s="48">
        <v>1</v>
      </c>
      <c r="AG19" s="49">
        <v>1</v>
      </c>
      <c r="AH19" s="48">
        <v>1</v>
      </c>
      <c r="AI19" s="49">
        <v>0</v>
      </c>
      <c r="AJ19" s="48">
        <v>1</v>
      </c>
      <c r="AK19" s="49">
        <v>0</v>
      </c>
      <c r="AL19" s="48">
        <v>1</v>
      </c>
      <c r="AM19" s="49">
        <v>0</v>
      </c>
      <c r="AN19" s="48">
        <v>1</v>
      </c>
      <c r="AO19" s="51">
        <v>0</v>
      </c>
      <c r="AP19" s="53">
        <v>0</v>
      </c>
      <c r="AQ19" s="51">
        <v>1</v>
      </c>
      <c r="AR19" s="53">
        <v>1</v>
      </c>
      <c r="AS19" s="51">
        <v>1</v>
      </c>
      <c r="AT19" s="53">
        <v>1</v>
      </c>
      <c r="AU19" s="51">
        <v>1</v>
      </c>
      <c r="AV19" s="53">
        <v>0</v>
      </c>
      <c r="AW19" s="51">
        <v>1</v>
      </c>
      <c r="AX19" s="53">
        <v>0</v>
      </c>
      <c r="AY19">
        <f>SUM(K19:T19)</f>
        <v>2</v>
      </c>
      <c r="AZ19">
        <f>SUM(U19:AD19)</f>
        <v>5</v>
      </c>
      <c r="BA19">
        <f>SUM(AE19:AN19)</f>
        <v>7</v>
      </c>
      <c r="BB19">
        <f>SUM(AO19:AX19)</f>
        <v>6</v>
      </c>
    </row>
    <row r="20" spans="1:54" ht="13.5">
      <c r="A20" s="22">
        <v>12</v>
      </c>
      <c r="B20" s="37" t="s">
        <v>294</v>
      </c>
      <c r="C20" s="22" t="s">
        <v>295</v>
      </c>
      <c r="D20" s="30" t="s">
        <v>296</v>
      </c>
      <c r="E20" s="3" t="s">
        <v>297</v>
      </c>
      <c r="F20" s="23" t="s">
        <v>298</v>
      </c>
      <c r="G20" s="24">
        <f>I20/$I$24</f>
        <v>0.6666666666666666</v>
      </c>
      <c r="H20" s="25" t="s">
        <v>338</v>
      </c>
      <c r="I20" s="22">
        <f t="shared" si="0"/>
        <v>20</v>
      </c>
      <c r="J20" s="22"/>
      <c r="K20" s="49">
        <v>0</v>
      </c>
      <c r="L20" s="48">
        <v>0</v>
      </c>
      <c r="M20" s="49">
        <v>0</v>
      </c>
      <c r="N20" s="48">
        <v>1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1</v>
      </c>
      <c r="U20" s="51">
        <v>0</v>
      </c>
      <c r="V20" s="53">
        <v>0</v>
      </c>
      <c r="W20" s="51">
        <v>0</v>
      </c>
      <c r="X20" s="53">
        <v>0</v>
      </c>
      <c r="Y20" s="51">
        <v>0</v>
      </c>
      <c r="Z20" s="53">
        <v>1</v>
      </c>
      <c r="AA20" s="51">
        <v>1</v>
      </c>
      <c r="AB20" s="53">
        <v>1</v>
      </c>
      <c r="AC20" s="51">
        <v>1</v>
      </c>
      <c r="AD20" s="53">
        <v>1</v>
      </c>
      <c r="AE20" s="49">
        <v>1</v>
      </c>
      <c r="AF20" s="48">
        <v>0</v>
      </c>
      <c r="AG20" s="49">
        <v>1</v>
      </c>
      <c r="AH20" s="48">
        <v>1</v>
      </c>
      <c r="AI20" s="49">
        <v>0</v>
      </c>
      <c r="AJ20" s="48">
        <v>1</v>
      </c>
      <c r="AK20" s="49">
        <v>0</v>
      </c>
      <c r="AL20" s="48">
        <v>1</v>
      </c>
      <c r="AM20" s="49">
        <v>1</v>
      </c>
      <c r="AN20" s="48">
        <v>1</v>
      </c>
      <c r="AO20" s="51">
        <v>1</v>
      </c>
      <c r="AP20" s="53">
        <v>1</v>
      </c>
      <c r="AQ20" s="51">
        <v>0</v>
      </c>
      <c r="AR20" s="53">
        <v>1</v>
      </c>
      <c r="AS20" s="51">
        <v>0</v>
      </c>
      <c r="AT20" s="53">
        <v>0</v>
      </c>
      <c r="AU20" s="51">
        <v>1</v>
      </c>
      <c r="AV20" s="53">
        <v>0</v>
      </c>
      <c r="AW20" s="51">
        <v>1</v>
      </c>
      <c r="AX20" s="53">
        <v>1</v>
      </c>
      <c r="AY20">
        <f t="shared" si="1"/>
        <v>2</v>
      </c>
      <c r="AZ20">
        <f t="shared" si="2"/>
        <v>5</v>
      </c>
      <c r="BA20">
        <f t="shared" si="3"/>
        <v>7</v>
      </c>
      <c r="BB20">
        <f t="shared" si="4"/>
        <v>6</v>
      </c>
    </row>
    <row r="21" spans="1:54" ht="13.5">
      <c r="A21" s="22">
        <v>13</v>
      </c>
      <c r="B21" s="37" t="s">
        <v>103</v>
      </c>
      <c r="C21" s="22" t="s">
        <v>162</v>
      </c>
      <c r="D21" s="30" t="s">
        <v>163</v>
      </c>
      <c r="E21" s="3" t="s">
        <v>127</v>
      </c>
      <c r="F21" s="23" t="s">
        <v>28</v>
      </c>
      <c r="G21" s="24">
        <f>I21/$I$24</f>
        <v>0.6333333333333333</v>
      </c>
      <c r="H21" s="25"/>
      <c r="I21" s="22">
        <f t="shared" si="0"/>
        <v>19</v>
      </c>
      <c r="J21" s="22"/>
      <c r="K21" s="49">
        <v>0</v>
      </c>
      <c r="L21" s="48">
        <v>1</v>
      </c>
      <c r="M21" s="49">
        <v>1</v>
      </c>
      <c r="N21" s="48">
        <v>0</v>
      </c>
      <c r="O21" s="49">
        <v>0</v>
      </c>
      <c r="P21" s="48">
        <v>1</v>
      </c>
      <c r="Q21" s="49">
        <v>1</v>
      </c>
      <c r="R21" s="48">
        <v>1</v>
      </c>
      <c r="S21" s="49">
        <v>0</v>
      </c>
      <c r="T21" s="48">
        <v>0</v>
      </c>
      <c r="U21" s="51">
        <v>1</v>
      </c>
      <c r="V21" s="53">
        <v>0</v>
      </c>
      <c r="W21" s="51">
        <v>0</v>
      </c>
      <c r="X21" s="53">
        <v>0</v>
      </c>
      <c r="Y21" s="51">
        <v>0</v>
      </c>
      <c r="Z21" s="53">
        <v>1</v>
      </c>
      <c r="AA21" s="51">
        <v>1</v>
      </c>
      <c r="AB21" s="53">
        <v>1</v>
      </c>
      <c r="AC21" s="51">
        <v>1</v>
      </c>
      <c r="AD21" s="53">
        <v>0</v>
      </c>
      <c r="AE21" s="49">
        <v>0</v>
      </c>
      <c r="AF21" s="48">
        <v>1</v>
      </c>
      <c r="AG21" s="49">
        <v>1</v>
      </c>
      <c r="AH21" s="48">
        <v>0</v>
      </c>
      <c r="AI21" s="49">
        <v>0</v>
      </c>
      <c r="AJ21" s="48">
        <v>1</v>
      </c>
      <c r="AK21" s="49">
        <v>0</v>
      </c>
      <c r="AL21" s="48">
        <v>1</v>
      </c>
      <c r="AM21" s="49">
        <v>0</v>
      </c>
      <c r="AN21" s="48">
        <v>1</v>
      </c>
      <c r="AO21" s="51">
        <v>1</v>
      </c>
      <c r="AP21" s="53">
        <v>0</v>
      </c>
      <c r="AQ21" s="51">
        <v>0</v>
      </c>
      <c r="AR21" s="53">
        <v>0</v>
      </c>
      <c r="AS21" s="51">
        <v>1</v>
      </c>
      <c r="AT21" s="53">
        <v>0</v>
      </c>
      <c r="AU21" s="51">
        <v>1</v>
      </c>
      <c r="AV21" s="53">
        <v>0</v>
      </c>
      <c r="AW21" s="51">
        <v>0</v>
      </c>
      <c r="AX21" s="53">
        <v>1</v>
      </c>
      <c r="AY21">
        <f t="shared" si="1"/>
        <v>5</v>
      </c>
      <c r="AZ21">
        <f t="shared" si="2"/>
        <v>5</v>
      </c>
      <c r="BA21">
        <f t="shared" si="3"/>
        <v>5</v>
      </c>
      <c r="BB21">
        <f t="shared" si="4"/>
        <v>4</v>
      </c>
    </row>
    <row r="22" spans="1:54" ht="13.5">
      <c r="A22" s="22">
        <v>14</v>
      </c>
      <c r="B22" s="37" t="s">
        <v>332</v>
      </c>
      <c r="C22" s="22" t="s">
        <v>333</v>
      </c>
      <c r="D22" s="30" t="s">
        <v>334</v>
      </c>
      <c r="E22" s="3" t="s">
        <v>335</v>
      </c>
      <c r="F22" s="23" t="s">
        <v>28</v>
      </c>
      <c r="G22" s="24">
        <f>I22/$I$24</f>
        <v>0.5666666666666667</v>
      </c>
      <c r="H22" s="25"/>
      <c r="I22" s="22">
        <f t="shared" si="0"/>
        <v>17</v>
      </c>
      <c r="J22" s="22"/>
      <c r="K22" s="49">
        <v>0</v>
      </c>
      <c r="L22" s="48">
        <v>1</v>
      </c>
      <c r="M22" s="49">
        <v>0</v>
      </c>
      <c r="N22" s="48">
        <v>1</v>
      </c>
      <c r="O22" s="49">
        <v>0</v>
      </c>
      <c r="P22" s="48">
        <v>1</v>
      </c>
      <c r="Q22" s="49">
        <v>0</v>
      </c>
      <c r="R22" s="48">
        <v>0</v>
      </c>
      <c r="S22" s="49">
        <v>0</v>
      </c>
      <c r="T22" s="48">
        <v>1</v>
      </c>
      <c r="U22" s="51">
        <v>0</v>
      </c>
      <c r="V22" s="53">
        <v>1</v>
      </c>
      <c r="W22" s="51">
        <v>1</v>
      </c>
      <c r="X22" s="53">
        <v>0</v>
      </c>
      <c r="Y22" s="51">
        <v>0</v>
      </c>
      <c r="Z22" s="53">
        <v>1</v>
      </c>
      <c r="AA22" s="51">
        <v>0</v>
      </c>
      <c r="AB22" s="53">
        <v>1</v>
      </c>
      <c r="AC22" s="51">
        <v>0</v>
      </c>
      <c r="AD22" s="53">
        <v>0</v>
      </c>
      <c r="AE22" s="49">
        <v>0</v>
      </c>
      <c r="AF22" s="48">
        <v>1</v>
      </c>
      <c r="AG22" s="49">
        <v>0</v>
      </c>
      <c r="AH22" s="48">
        <v>0</v>
      </c>
      <c r="AI22" s="49">
        <v>1</v>
      </c>
      <c r="AJ22" s="48">
        <v>1</v>
      </c>
      <c r="AK22" s="49">
        <v>0</v>
      </c>
      <c r="AL22" s="48">
        <v>1</v>
      </c>
      <c r="AM22" s="49">
        <v>1</v>
      </c>
      <c r="AN22" s="48">
        <v>0</v>
      </c>
      <c r="AO22" s="51">
        <v>0</v>
      </c>
      <c r="AP22" s="53">
        <v>0</v>
      </c>
      <c r="AQ22" s="51">
        <v>1</v>
      </c>
      <c r="AR22" s="53">
        <v>1</v>
      </c>
      <c r="AS22" s="51">
        <v>1</v>
      </c>
      <c r="AT22" s="53">
        <v>1</v>
      </c>
      <c r="AU22" s="51">
        <v>0</v>
      </c>
      <c r="AV22" s="53">
        <v>0</v>
      </c>
      <c r="AW22" s="51">
        <v>0</v>
      </c>
      <c r="AX22" s="53">
        <v>0</v>
      </c>
      <c r="AY22">
        <f t="shared" si="1"/>
        <v>4</v>
      </c>
      <c r="AZ22">
        <f t="shared" si="2"/>
        <v>4</v>
      </c>
      <c r="BA22">
        <f t="shared" si="3"/>
        <v>5</v>
      </c>
      <c r="BB22">
        <f t="shared" si="4"/>
        <v>4</v>
      </c>
    </row>
    <row r="23" spans="1:54" ht="13.5">
      <c r="A23" s="22">
        <v>15</v>
      </c>
      <c r="B23" s="22" t="s">
        <v>315</v>
      </c>
      <c r="C23" s="22" t="s">
        <v>316</v>
      </c>
      <c r="D23" s="30" t="s">
        <v>317</v>
      </c>
      <c r="E23" s="3" t="s">
        <v>233</v>
      </c>
      <c r="F23" s="23" t="s">
        <v>318</v>
      </c>
      <c r="G23" s="24">
        <f>I23/$I$24</f>
        <v>0.36666666666666664</v>
      </c>
      <c r="H23" s="25"/>
      <c r="I23" s="22">
        <f t="shared" si="0"/>
        <v>11</v>
      </c>
      <c r="J23" s="22"/>
      <c r="K23" s="49">
        <v>0</v>
      </c>
      <c r="L23" s="48">
        <v>1</v>
      </c>
      <c r="M23" s="49">
        <v>0</v>
      </c>
      <c r="N23" s="48">
        <v>0</v>
      </c>
      <c r="O23" s="49">
        <v>0</v>
      </c>
      <c r="P23" s="48">
        <v>0</v>
      </c>
      <c r="Q23" s="49">
        <v>1</v>
      </c>
      <c r="R23" s="48">
        <v>0</v>
      </c>
      <c r="S23" s="49">
        <v>0</v>
      </c>
      <c r="T23" s="48">
        <v>0</v>
      </c>
      <c r="U23" s="51">
        <v>0</v>
      </c>
      <c r="V23" s="53">
        <v>0</v>
      </c>
      <c r="W23" s="51">
        <v>0</v>
      </c>
      <c r="X23" s="53">
        <v>1</v>
      </c>
      <c r="Y23" s="51">
        <v>0</v>
      </c>
      <c r="Z23" s="53">
        <v>1</v>
      </c>
      <c r="AA23" s="51">
        <v>0</v>
      </c>
      <c r="AB23" s="53">
        <v>1</v>
      </c>
      <c r="AC23" s="51">
        <v>0</v>
      </c>
      <c r="AD23" s="53">
        <v>0</v>
      </c>
      <c r="AE23" s="49">
        <v>0</v>
      </c>
      <c r="AF23" s="48">
        <v>0</v>
      </c>
      <c r="AG23" s="49">
        <v>1</v>
      </c>
      <c r="AH23" s="48">
        <v>1</v>
      </c>
      <c r="AI23" s="49">
        <v>0</v>
      </c>
      <c r="AJ23" s="48">
        <v>1</v>
      </c>
      <c r="AK23" s="49">
        <v>0</v>
      </c>
      <c r="AL23" s="48">
        <v>1</v>
      </c>
      <c r="AM23" s="49">
        <v>0</v>
      </c>
      <c r="AN23" s="48">
        <v>1</v>
      </c>
      <c r="AO23" s="51">
        <v>1</v>
      </c>
      <c r="AP23" s="53">
        <v>0</v>
      </c>
      <c r="AQ23" s="51">
        <v>0</v>
      </c>
      <c r="AR23" s="53">
        <v>0</v>
      </c>
      <c r="AS23" s="51">
        <v>0</v>
      </c>
      <c r="AT23" s="53">
        <v>0</v>
      </c>
      <c r="AU23" s="51">
        <v>0</v>
      </c>
      <c r="AV23" s="53">
        <v>0</v>
      </c>
      <c r="AW23" s="51">
        <v>0</v>
      </c>
      <c r="AX23" s="53">
        <v>0</v>
      </c>
      <c r="AY23">
        <f t="shared" si="1"/>
        <v>2</v>
      </c>
      <c r="AZ23">
        <f t="shared" si="2"/>
        <v>3</v>
      </c>
      <c r="BA23">
        <f t="shared" si="3"/>
        <v>5</v>
      </c>
      <c r="BB23">
        <f t="shared" si="4"/>
        <v>1</v>
      </c>
    </row>
    <row r="24" spans="2:9" ht="13.5">
      <c r="B24" s="35"/>
      <c r="C24" s="35"/>
      <c r="D24" s="36"/>
      <c r="H24" s="39" t="s">
        <v>18</v>
      </c>
      <c r="I24" s="40">
        <f>MAX(I9:I23)</f>
        <v>30</v>
      </c>
    </row>
    <row r="25" spans="2:4" ht="13.5">
      <c r="B25" s="35"/>
      <c r="C25" s="35"/>
      <c r="D25" s="36"/>
    </row>
    <row r="26" spans="2:4" ht="13.5">
      <c r="B26" s="35"/>
      <c r="C26" s="35"/>
      <c r="D26" s="36"/>
    </row>
    <row r="27" spans="2:50" ht="13.5">
      <c r="B27" s="35"/>
      <c r="C27" s="35"/>
      <c r="D27" s="36"/>
      <c r="I27" s="26" t="s">
        <v>17</v>
      </c>
      <c r="K27" s="55">
        <f>COUNTIF(K9:K23,1)/(COUNTIF(K9:K23,0)+COUNTIF(K9:K23,"&gt;0"))*100</f>
        <v>53.333333333333336</v>
      </c>
      <c r="L27" s="55">
        <f>COUNTIF(L9:L23,1)/(COUNTIF(L9:L23,0)+COUNTIF(L9:L23,"&gt;0"))*100</f>
        <v>53.333333333333336</v>
      </c>
      <c r="M27" s="55">
        <f>COUNTIF(M9:M23,1)/(COUNTIF(M9:M23,0)+COUNTIF(M9:M23,"&gt;0"))*100</f>
        <v>26.666666666666668</v>
      </c>
      <c r="N27" s="55">
        <f>COUNTIF(N9:N23,1)/(COUNTIF(N9:N23,0)+COUNTIF(N9:N23,"&gt;0"))*100</f>
        <v>40</v>
      </c>
      <c r="O27" s="55">
        <f>COUNTIF(O9:O23,1)/(COUNTIF(O9:O23,0)+COUNTIF(O9:O23,"&gt;0"))*100</f>
        <v>20</v>
      </c>
      <c r="P27" s="55">
        <f>COUNTIF(P9:P23,1)/(COUNTIF(P9:P23,0)+COUNTIF(P9:P23,"&gt;0"))*100</f>
        <v>26.666666666666668</v>
      </c>
      <c r="Q27" s="55">
        <f>COUNTIF(Q9:Q23,1)/(COUNTIF(Q9:Q23,0)+COUNTIF(Q9:Q23,"&gt;0"))*100</f>
        <v>40</v>
      </c>
      <c r="R27" s="55">
        <f>COUNTIF(R9:R23,1)/(COUNTIF(R9:R23,0)+COUNTIF(R9:R23,"&gt;0"))*100</f>
        <v>26.666666666666668</v>
      </c>
      <c r="S27" s="55">
        <f>COUNTIF(S9:S23,1)/(COUNTIF(S9:S23,0)+COUNTIF(S9:S23,"&gt;0"))*100</f>
        <v>13.333333333333334</v>
      </c>
      <c r="T27" s="55">
        <f>COUNTIF(T9:T23,1)/(COUNTIF(T9:T23,0)+COUNTIF(T9:T23,"&gt;0"))*100</f>
        <v>40</v>
      </c>
      <c r="U27" s="55">
        <f>COUNTIF(U9:U23,1)/(COUNTIF(U9:U23,0)+COUNTIF(U9:U23,"&gt;0"))*100</f>
        <v>26.666666666666668</v>
      </c>
      <c r="V27" s="55">
        <f>COUNTIF(V9:V23,1)/(COUNTIF(V9:V23,0)+COUNTIF(V9:V23,"&gt;0"))*100</f>
        <v>33.33333333333333</v>
      </c>
      <c r="W27" s="55">
        <f>COUNTIF(W9:W23,1)/(COUNTIF(W9:W23,0)+COUNTIF(W9:W23,"&gt;0"))*100</f>
        <v>40</v>
      </c>
      <c r="X27" s="55">
        <f>COUNTIF(X9:X23,1)/(COUNTIF(X9:X23,0)+COUNTIF(X9:X23,"&gt;0"))*100</f>
        <v>33.33333333333333</v>
      </c>
      <c r="Y27" s="55">
        <f>COUNTIF(Y9:Y23,1)/(COUNTIF(Y9:Y23,0)+COUNTIF(Y9:Y23,"&gt;0"))*100</f>
        <v>66.66666666666666</v>
      </c>
      <c r="Z27" s="55">
        <f>COUNTIF(Z9:Z23,1)/(COUNTIF(Z9:Z23,0)+COUNTIF(Z9:Z23,"&gt;0"))*100</f>
        <v>100</v>
      </c>
      <c r="AA27" s="55">
        <f>COUNTIF(AA9:AA23,1)/(COUNTIF(AA9:AA23,0)+COUNTIF(AA9:AA23,"&gt;0"))*100</f>
        <v>80</v>
      </c>
      <c r="AB27" s="55">
        <f>COUNTIF(AB9:AB23,1)/(COUNTIF(AB9:AB23,0)+COUNTIF(AB9:AB23,"&gt;0"))*100</f>
        <v>80</v>
      </c>
      <c r="AC27" s="55">
        <f>COUNTIF(AC9:AC23,1)/(COUNTIF(AC9:AC23,0)+COUNTIF(AC9:AC23,"&gt;0"))*100</f>
        <v>73.33333333333333</v>
      </c>
      <c r="AD27" s="55">
        <f>COUNTIF(AD9:AD23,1)/(COUNTIF(AD9:AD23,0)+COUNTIF(AD9:AD23,"&gt;0"))*100</f>
        <v>73.33333333333333</v>
      </c>
      <c r="AE27" s="55">
        <f>COUNTIF(AE9:AE23,1)/(COUNTIF(AE9:AE23,0)+COUNTIF(AE9:AE23,"&gt;0"))*100</f>
        <v>53.333333333333336</v>
      </c>
      <c r="AF27" s="55">
        <f>COUNTIF(AF9:AF23,1)/(COUNTIF(AF9:AF23,0)+COUNTIF(AF9:AF23,"&gt;0"))*100</f>
        <v>60</v>
      </c>
      <c r="AG27" s="55">
        <f>COUNTIF(AG9:AG23,1)/(COUNTIF(AG9:AG23,0)+COUNTIF(AG9:AG23,"&gt;0"))*100</f>
        <v>73.33333333333333</v>
      </c>
      <c r="AH27" s="55">
        <f>COUNTIF(AH9:AH23,1)/(COUNTIF(AH9:AH23,0)+COUNTIF(AH9:AH23,"&gt;0"))*100</f>
        <v>86.66666666666667</v>
      </c>
      <c r="AI27" s="55">
        <f>COUNTIF(AI9:AI23,1)/(COUNTIF(AI9:AI23,0)+COUNTIF(AI9:AI23,"&gt;0"))*100</f>
        <v>46.666666666666664</v>
      </c>
      <c r="AJ27" s="55">
        <f>COUNTIF(AJ9:AJ23,1)/(COUNTIF(AJ9:AJ23,0)+COUNTIF(AJ9:AJ23,"&gt;0"))*100</f>
        <v>93.33333333333333</v>
      </c>
      <c r="AK27" s="55">
        <f>COUNTIF(AK9:AK23,1)/(COUNTIF(AK9:AK23,0)+COUNTIF(AK9:AK23,"&gt;0"))*100</f>
        <v>46.666666666666664</v>
      </c>
      <c r="AL27" s="55">
        <f>COUNTIF(AL9:AL23,1)/(COUNTIF(AL9:AL23,0)+COUNTIF(AL9:AL23,"&gt;0"))*100</f>
        <v>93.33333333333333</v>
      </c>
      <c r="AM27" s="55">
        <f>COUNTIF(AM9:AM23,1)/(COUNTIF(AM9:AM23,0)+COUNTIF(AM9:AM23,"&gt;0"))*100</f>
        <v>46.666666666666664</v>
      </c>
      <c r="AN27" s="55">
        <f>COUNTIF(AN9:AN23,1)/(COUNTIF(AN9:AN23,0)+COUNTIF(AN9:AN23,"&gt;0"))*100</f>
        <v>80</v>
      </c>
      <c r="AO27" s="55">
        <f>COUNTIF(AO9:AO23,1)/(COUNTIF(AO9:AO23,0)+COUNTIF(AO9:AO23,"&gt;0"))*100</f>
        <v>80</v>
      </c>
      <c r="AP27" s="55">
        <f>COUNTIF(AP9:AP23,1)/(COUNTIF(AP9:AP23,0)+COUNTIF(AP9:AP23,"&gt;0"))*100</f>
        <v>46.666666666666664</v>
      </c>
      <c r="AQ27" s="55">
        <f>COUNTIF(AQ9:AQ23,1)/(COUNTIF(AQ9:AQ23,0)+COUNTIF(AQ9:AQ23,"&gt;0"))*100</f>
        <v>80</v>
      </c>
      <c r="AR27" s="55">
        <f>COUNTIF(AR9:AR23,1)/(COUNTIF(AR9:AR23,0)+COUNTIF(AR9:AR23,"&gt;0"))*100</f>
        <v>66.66666666666666</v>
      </c>
      <c r="AS27" s="55">
        <f>COUNTIF(AS9:AS23,1)/(COUNTIF(AS9:AS23,0)+COUNTIF(AS9:AS23,"&gt;0"))*100</f>
        <v>73.33333333333333</v>
      </c>
      <c r="AT27" s="55">
        <f>COUNTIF(AT9:AT23,1)/(COUNTIF(AT9:AT23,0)+COUNTIF(AT9:AT23,"&gt;0"))*100</f>
        <v>40</v>
      </c>
      <c r="AU27" s="55">
        <f>COUNTIF(AU9:AU23,1)/(COUNTIF(AU9:AU23,0)+COUNTIF(AU9:AU23,"&gt;0"))*100</f>
        <v>66.66666666666666</v>
      </c>
      <c r="AV27" s="55">
        <f>COUNTIF(AV9:AV23,1)/(COUNTIF(AV9:AV23,0)+COUNTIF(AV9:AV23,"&gt;0"))*100</f>
        <v>46.666666666666664</v>
      </c>
      <c r="AW27" s="55">
        <f>COUNTIF(AW9:AW23,1)/(COUNTIF(AW9:AW23,0)+COUNTIF(AW9:AW23,"&gt;0"))*100</f>
        <v>60</v>
      </c>
      <c r="AX27" s="55">
        <f>COUNTIF(AX9:AX23,1)/(COUNTIF(AX9:AX23,0)+COUNTIF(AX9:AX23,"&gt;0"))*100</f>
        <v>53.333333333333336</v>
      </c>
    </row>
    <row r="28" spans="2:50" ht="13.5">
      <c r="B28" s="35"/>
      <c r="C28" s="35"/>
      <c r="D28" s="36"/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 t="s">
        <v>11</v>
      </c>
      <c r="AM28" s="21" t="s">
        <v>11</v>
      </c>
      <c r="AN28" s="21" t="s">
        <v>11</v>
      </c>
      <c r="AO28" s="21" t="s">
        <v>11</v>
      </c>
      <c r="AP28" s="21" t="s">
        <v>11</v>
      </c>
      <c r="AQ28" s="21" t="s">
        <v>11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</row>
    <row r="29" spans="2:4" ht="13.5">
      <c r="B29" s="35"/>
      <c r="C29" s="35"/>
      <c r="D29" s="36"/>
    </row>
    <row r="30" spans="2:4" ht="13.5">
      <c r="B30" s="35"/>
      <c r="C30" s="35"/>
      <c r="D30" s="36"/>
    </row>
    <row r="32" spans="2:4" ht="13.5">
      <c r="B32" s="35"/>
      <c r="C32" s="35"/>
      <c r="D32" s="36"/>
    </row>
    <row r="33" spans="1:253" s="17" customFormat="1" ht="13.5">
      <c r="A33"/>
      <c r="B33" s="35"/>
      <c r="C33" s="35"/>
      <c r="D33" s="36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3.5">
      <c r="A34"/>
      <c r="B34" s="35"/>
      <c r="C34" s="35"/>
      <c r="D34" s="36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3.5">
      <c r="A35"/>
      <c r="B35" s="35"/>
      <c r="C35" s="35"/>
      <c r="D35" s="36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/>
      <c r="B36" s="35"/>
      <c r="C36" s="35"/>
      <c r="D36" s="36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3.5">
      <c r="A37"/>
      <c r="B37" s="35"/>
      <c r="C37" s="35"/>
      <c r="D37" s="36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/>
      <c r="B38" s="35"/>
      <c r="C38" s="35"/>
      <c r="D38" s="36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/>
      <c r="B39" s="35"/>
      <c r="C39" s="35"/>
      <c r="D39" s="36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7" customFormat="1" ht="13.5">
      <c r="A40"/>
      <c r="B40" s="35"/>
      <c r="C40" s="35"/>
      <c r="D40" s="36"/>
      <c r="F40" s="19"/>
      <c r="G40" s="28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3.5">
      <c r="A41"/>
      <c r="B41" s="35"/>
      <c r="C41" s="35"/>
      <c r="D41" s="36"/>
      <c r="F41" s="19"/>
      <c r="G41" s="28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3.5">
      <c r="A42"/>
      <c r="B42" s="35"/>
      <c r="C42" s="35"/>
      <c r="D42" s="36"/>
      <c r="F42" s="19"/>
      <c r="G42" s="28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3.5">
      <c r="A43"/>
      <c r="B43" s="35"/>
      <c r="C43" s="35"/>
      <c r="D43" s="36"/>
      <c r="F43" s="19"/>
      <c r="G43" s="28"/>
      <c r="H43" s="2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3.5">
      <c r="A44"/>
      <c r="B44" s="35"/>
      <c r="C44" s="35"/>
      <c r="D44" s="36"/>
      <c r="F44" s="19"/>
      <c r="G44" s="28"/>
      <c r="H44" s="2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13.5">
      <c r="A45"/>
      <c r="B45" s="35"/>
      <c r="C45" s="35"/>
      <c r="D45" s="36"/>
      <c r="F45" s="19"/>
      <c r="G45" s="28"/>
      <c r="H45" s="2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13.5">
      <c r="A46"/>
      <c r="B46" s="35"/>
      <c r="C46" s="35"/>
      <c r="D46" s="36"/>
      <c r="F46" s="19"/>
      <c r="G46" s="28"/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7" customFormat="1" ht="13.5">
      <c r="A47"/>
      <c r="B47" s="35"/>
      <c r="C47" s="35"/>
      <c r="D47" s="36"/>
      <c r="F47" s="19"/>
      <c r="G47" s="28"/>
      <c r="H47" s="2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</sheetData>
  <sheetProtection/>
  <mergeCells count="3">
    <mergeCell ref="I3:I6"/>
    <mergeCell ref="G4:G7"/>
    <mergeCell ref="C4:E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4">
        <v>1</v>
      </c>
      <c r="L2" s="54">
        <v>2</v>
      </c>
      <c r="M2" s="54">
        <v>3</v>
      </c>
      <c r="N2" s="54">
        <v>4</v>
      </c>
      <c r="O2" s="54">
        <v>5</v>
      </c>
      <c r="P2" s="54">
        <v>6</v>
      </c>
      <c r="Q2" s="54">
        <v>7</v>
      </c>
      <c r="R2" s="54">
        <v>8</v>
      </c>
      <c r="S2" s="54">
        <v>9</v>
      </c>
      <c r="T2" s="54">
        <v>10</v>
      </c>
      <c r="U2" s="54">
        <v>11</v>
      </c>
      <c r="V2" s="54">
        <v>12</v>
      </c>
      <c r="W2" s="54">
        <v>13</v>
      </c>
      <c r="X2" s="54">
        <v>14</v>
      </c>
      <c r="Y2" s="54">
        <v>15</v>
      </c>
      <c r="Z2" s="54">
        <v>16</v>
      </c>
      <c r="AA2" s="54">
        <v>17</v>
      </c>
      <c r="AB2" s="54">
        <v>18</v>
      </c>
      <c r="AC2" s="54">
        <v>19</v>
      </c>
      <c r="AD2" s="54">
        <v>20</v>
      </c>
      <c r="AE2" s="54">
        <v>21</v>
      </c>
      <c r="AF2" s="54">
        <v>22</v>
      </c>
      <c r="AG2" s="54">
        <v>23</v>
      </c>
      <c r="AH2" s="54">
        <v>24</v>
      </c>
      <c r="AI2" s="54">
        <v>25</v>
      </c>
      <c r="AJ2" s="54">
        <v>26</v>
      </c>
      <c r="AK2" s="54">
        <v>27</v>
      </c>
      <c r="AL2" s="54">
        <v>28</v>
      </c>
      <c r="AM2" s="54">
        <v>29</v>
      </c>
      <c r="AN2" s="54">
        <v>30</v>
      </c>
      <c r="AO2" s="54">
        <v>31</v>
      </c>
      <c r="AP2" s="54">
        <v>32</v>
      </c>
      <c r="AQ2" s="54">
        <v>33</v>
      </c>
      <c r="AR2" s="54">
        <v>34</v>
      </c>
      <c r="AS2" s="54">
        <v>35</v>
      </c>
      <c r="AT2" s="54">
        <v>36</v>
      </c>
      <c r="AU2" s="54">
        <v>37</v>
      </c>
      <c r="AV2" s="54">
        <v>38</v>
      </c>
      <c r="AW2" s="54">
        <v>39</v>
      </c>
      <c r="AX2" s="54">
        <v>40</v>
      </c>
    </row>
    <row r="3" spans="2:50" s="4" customFormat="1" ht="22.5">
      <c r="B3" s="56" t="s">
        <v>13</v>
      </c>
      <c r="C3" s="5"/>
      <c r="D3" s="29"/>
      <c r="E3" s="6"/>
      <c r="F3" s="6"/>
      <c r="G3" s="7"/>
      <c r="H3" s="6"/>
      <c r="I3" s="76" t="s">
        <v>20</v>
      </c>
      <c r="J3" s="8" t="s">
        <v>1</v>
      </c>
      <c r="K3" s="46">
        <v>39</v>
      </c>
      <c r="L3" s="47">
        <v>7.5</v>
      </c>
      <c r="M3" s="46">
        <v>32</v>
      </c>
      <c r="N3" s="47">
        <v>35</v>
      </c>
      <c r="O3" s="46">
        <v>23</v>
      </c>
      <c r="P3" s="47">
        <v>41</v>
      </c>
      <c r="Q3" s="46">
        <v>41</v>
      </c>
      <c r="R3" s="47">
        <v>34</v>
      </c>
      <c r="S3" s="46">
        <v>34.5</v>
      </c>
      <c r="T3" s="47">
        <v>38.5</v>
      </c>
      <c r="U3" s="50">
        <v>41</v>
      </c>
      <c r="V3" s="52">
        <v>27</v>
      </c>
      <c r="W3" s="50">
        <v>30</v>
      </c>
      <c r="X3" s="52">
        <v>19</v>
      </c>
      <c r="Y3" s="50">
        <v>22</v>
      </c>
      <c r="Z3" s="52">
        <v>12</v>
      </c>
      <c r="AA3" s="50">
        <v>30</v>
      </c>
      <c r="AB3" s="52">
        <v>22</v>
      </c>
      <c r="AC3" s="50">
        <v>14</v>
      </c>
      <c r="AD3" s="52">
        <v>37</v>
      </c>
      <c r="AE3" s="46">
        <v>30</v>
      </c>
      <c r="AF3" s="47">
        <v>23</v>
      </c>
      <c r="AG3" s="46">
        <v>29</v>
      </c>
      <c r="AH3" s="47">
        <v>16</v>
      </c>
      <c r="AI3" s="46">
        <v>18</v>
      </c>
      <c r="AJ3" s="47">
        <v>29</v>
      </c>
      <c r="AK3" s="46">
        <v>37</v>
      </c>
      <c r="AL3" s="47">
        <v>8</v>
      </c>
      <c r="AM3" s="46">
        <v>23</v>
      </c>
      <c r="AN3" s="47">
        <v>34</v>
      </c>
      <c r="AO3" s="50">
        <v>34</v>
      </c>
      <c r="AP3" s="52">
        <v>13</v>
      </c>
      <c r="AQ3" s="50">
        <v>16</v>
      </c>
      <c r="AR3" s="52">
        <v>38</v>
      </c>
      <c r="AS3" s="50">
        <v>41</v>
      </c>
      <c r="AT3" s="52">
        <v>32</v>
      </c>
      <c r="AU3" s="50">
        <v>32</v>
      </c>
      <c r="AV3" s="52">
        <v>41</v>
      </c>
      <c r="AW3" s="50">
        <v>36</v>
      </c>
      <c r="AX3" s="52">
        <v>40</v>
      </c>
    </row>
    <row r="4" spans="2:50" ht="28.5" customHeight="1">
      <c r="B4" s="9"/>
      <c r="C4" s="78" t="s">
        <v>169</v>
      </c>
      <c r="D4" s="79"/>
      <c r="E4" s="79"/>
      <c r="F4" s="10"/>
      <c r="G4" s="77" t="s">
        <v>22</v>
      </c>
      <c r="H4" s="11"/>
      <c r="I4" s="76"/>
      <c r="J4" s="25" t="s">
        <v>2</v>
      </c>
      <c r="K4" s="64">
        <v>40</v>
      </c>
      <c r="L4" s="65">
        <v>20</v>
      </c>
      <c r="M4" s="64">
        <v>25</v>
      </c>
      <c r="N4" s="65">
        <v>25</v>
      </c>
      <c r="O4" s="64">
        <v>15</v>
      </c>
      <c r="P4" s="65">
        <v>35</v>
      </c>
      <c r="Q4" s="64">
        <v>40</v>
      </c>
      <c r="R4" s="65">
        <v>35</v>
      </c>
      <c r="S4" s="64">
        <v>25</v>
      </c>
      <c r="T4" s="65">
        <v>35</v>
      </c>
      <c r="U4" s="66">
        <v>35</v>
      </c>
      <c r="V4" s="67">
        <v>20</v>
      </c>
      <c r="W4" s="66">
        <v>40</v>
      </c>
      <c r="X4" s="67">
        <v>25</v>
      </c>
      <c r="Y4" s="66">
        <v>15</v>
      </c>
      <c r="Z4" s="67">
        <v>15</v>
      </c>
      <c r="AA4" s="66">
        <v>40</v>
      </c>
      <c r="AB4" s="67">
        <v>25</v>
      </c>
      <c r="AC4" s="66">
        <v>15</v>
      </c>
      <c r="AD4" s="67">
        <v>35</v>
      </c>
      <c r="AE4" s="64">
        <v>40</v>
      </c>
      <c r="AF4" s="65">
        <v>40</v>
      </c>
      <c r="AG4" s="64">
        <v>25</v>
      </c>
      <c r="AH4" s="65">
        <v>15</v>
      </c>
      <c r="AI4" s="64">
        <v>40</v>
      </c>
      <c r="AJ4" s="65">
        <v>40</v>
      </c>
      <c r="AK4" s="64">
        <v>35</v>
      </c>
      <c r="AL4" s="65">
        <v>20</v>
      </c>
      <c r="AM4" s="64">
        <v>15</v>
      </c>
      <c r="AN4" s="65">
        <v>35</v>
      </c>
      <c r="AO4" s="66">
        <v>35</v>
      </c>
      <c r="AP4" s="67">
        <v>15</v>
      </c>
      <c r="AQ4" s="66">
        <v>15</v>
      </c>
      <c r="AR4" s="67">
        <v>40</v>
      </c>
      <c r="AS4" s="66">
        <v>40</v>
      </c>
      <c r="AT4" s="67">
        <v>25</v>
      </c>
      <c r="AU4" s="66">
        <v>25</v>
      </c>
      <c r="AV4" s="67">
        <v>40</v>
      </c>
      <c r="AW4" s="66">
        <v>25</v>
      </c>
      <c r="AX4" s="67">
        <v>40</v>
      </c>
    </row>
    <row r="5" spans="2:50" ht="28.5" customHeight="1">
      <c r="B5" s="9"/>
      <c r="C5" s="78"/>
      <c r="D5" s="79"/>
      <c r="E5" s="79"/>
      <c r="F5" s="10"/>
      <c r="G5" s="77"/>
      <c r="H5" s="11"/>
      <c r="I5" s="76"/>
      <c r="J5" s="68" t="s">
        <v>170</v>
      </c>
      <c r="K5" s="70">
        <v>3</v>
      </c>
      <c r="L5" s="71">
        <v>0</v>
      </c>
      <c r="M5" s="70">
        <v>2</v>
      </c>
      <c r="N5" s="71">
        <v>6</v>
      </c>
      <c r="O5" s="70">
        <v>15</v>
      </c>
      <c r="P5" s="71">
        <v>22</v>
      </c>
      <c r="Q5" s="70">
        <v>19</v>
      </c>
      <c r="R5" s="71">
        <v>16</v>
      </c>
      <c r="S5" s="70">
        <v>19</v>
      </c>
      <c r="T5" s="71">
        <v>23</v>
      </c>
      <c r="U5" s="72">
        <v>23</v>
      </c>
      <c r="V5" s="73">
        <v>16</v>
      </c>
      <c r="W5" s="72">
        <v>15</v>
      </c>
      <c r="X5" s="73">
        <v>17</v>
      </c>
      <c r="Y5" s="72">
        <v>2</v>
      </c>
      <c r="Z5" s="73">
        <v>0</v>
      </c>
      <c r="AA5" s="72">
        <v>2</v>
      </c>
      <c r="AB5" s="73">
        <v>3</v>
      </c>
      <c r="AC5" s="72">
        <v>4</v>
      </c>
      <c r="AD5" s="73">
        <v>4</v>
      </c>
      <c r="AE5" s="70">
        <v>1</v>
      </c>
      <c r="AF5" s="71">
        <v>0</v>
      </c>
      <c r="AG5" s="70">
        <v>-6</v>
      </c>
      <c r="AH5" s="71">
        <v>-8</v>
      </c>
      <c r="AI5" s="70">
        <v>-3</v>
      </c>
      <c r="AJ5" s="71">
        <v>1</v>
      </c>
      <c r="AK5" s="70">
        <v>-2</v>
      </c>
      <c r="AL5" s="71">
        <v>1</v>
      </c>
      <c r="AM5" s="70">
        <v>-12</v>
      </c>
      <c r="AN5" s="71">
        <v>-9</v>
      </c>
      <c r="AO5" s="74">
        <v>-9</v>
      </c>
      <c r="AP5" s="75">
        <v>-22</v>
      </c>
      <c r="AQ5" s="74">
        <v>-24</v>
      </c>
      <c r="AR5" s="75">
        <v>-10</v>
      </c>
      <c r="AS5" s="74">
        <v>-8</v>
      </c>
      <c r="AT5" s="75">
        <v>-10</v>
      </c>
      <c r="AU5" s="74">
        <v>-12</v>
      </c>
      <c r="AV5" s="75">
        <v>-10</v>
      </c>
      <c r="AW5" s="74">
        <v>-4</v>
      </c>
      <c r="AX5" s="75">
        <v>-7</v>
      </c>
    </row>
    <row r="6" spans="1:253" ht="64.5" customHeight="1">
      <c r="A6" s="12"/>
      <c r="B6" s="13" t="s">
        <v>12</v>
      </c>
      <c r="C6" s="79"/>
      <c r="D6" s="79"/>
      <c r="E6" s="79"/>
      <c r="F6" s="14"/>
      <c r="G6" s="77"/>
      <c r="H6" s="15"/>
      <c r="I6" s="76"/>
      <c r="J6" s="57" t="s">
        <v>3</v>
      </c>
      <c r="K6" s="62"/>
      <c r="L6" s="62"/>
      <c r="M6" s="62"/>
      <c r="N6" s="62"/>
      <c r="O6" s="62" t="s">
        <v>167</v>
      </c>
      <c r="P6" s="62" t="s">
        <v>167</v>
      </c>
      <c r="Q6" s="62"/>
      <c r="R6" s="62"/>
      <c r="S6" s="62"/>
      <c r="T6" s="62"/>
      <c r="U6" s="62"/>
      <c r="V6" s="62"/>
      <c r="W6" s="62" t="s">
        <v>165</v>
      </c>
      <c r="X6" s="62" t="s">
        <v>165</v>
      </c>
      <c r="Y6" s="62"/>
      <c r="Z6" s="62"/>
      <c r="AA6" s="62" t="s">
        <v>164</v>
      </c>
      <c r="AB6" s="62" t="s">
        <v>164</v>
      </c>
      <c r="AC6" s="62"/>
      <c r="AD6" s="62"/>
      <c r="AE6" s="62" t="s">
        <v>166</v>
      </c>
      <c r="AF6" s="62" t="s">
        <v>166</v>
      </c>
      <c r="AG6" s="62"/>
      <c r="AH6" s="62"/>
      <c r="AI6" s="62" t="s">
        <v>168</v>
      </c>
      <c r="AJ6" s="62" t="s">
        <v>168</v>
      </c>
      <c r="AK6" s="62"/>
      <c r="AL6" s="62"/>
      <c r="AM6" s="62"/>
      <c r="AN6" s="62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1" t="s">
        <v>4</v>
      </c>
      <c r="C7" s="41" t="s">
        <v>5</v>
      </c>
      <c r="D7" s="42" t="s">
        <v>6</v>
      </c>
      <c r="E7" s="43" t="s">
        <v>7</v>
      </c>
      <c r="F7" s="44" t="s">
        <v>8</v>
      </c>
      <c r="G7" s="77"/>
      <c r="H7" s="45" t="s">
        <v>9</v>
      </c>
      <c r="I7" s="41" t="s">
        <v>10</v>
      </c>
      <c r="J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3.5">
      <c r="U8" s="21"/>
      <c r="Z8" s="21"/>
      <c r="AO8" s="21"/>
      <c r="AT8" s="21"/>
    </row>
    <row r="9" spans="1:54" ht="13.5">
      <c r="A9" s="22">
        <v>1</v>
      </c>
      <c r="B9" s="37" t="s">
        <v>50</v>
      </c>
      <c r="C9" s="22" t="s">
        <v>71</v>
      </c>
      <c r="D9" s="30" t="s">
        <v>72</v>
      </c>
      <c r="E9" s="3" t="s">
        <v>39</v>
      </c>
      <c r="F9" s="23" t="s">
        <v>195</v>
      </c>
      <c r="G9" s="24">
        <f>I9/$I$54</f>
        <v>1</v>
      </c>
      <c r="H9" s="25"/>
      <c r="I9" s="22">
        <f aca="true" t="shared" si="0" ref="I9:I29">SUM(AY9:BB9)</f>
        <v>76</v>
      </c>
      <c r="J9" s="22"/>
      <c r="K9" s="49">
        <v>2</v>
      </c>
      <c r="L9" s="48">
        <v>2</v>
      </c>
      <c r="M9" s="49">
        <v>2</v>
      </c>
      <c r="N9" s="48">
        <v>2</v>
      </c>
      <c r="O9" s="49">
        <v>2</v>
      </c>
      <c r="P9" s="48">
        <v>2</v>
      </c>
      <c r="Q9" s="49">
        <v>2</v>
      </c>
      <c r="R9" s="48">
        <v>2</v>
      </c>
      <c r="S9" s="49">
        <v>1</v>
      </c>
      <c r="T9" s="48">
        <v>1</v>
      </c>
      <c r="U9" s="51">
        <v>2</v>
      </c>
      <c r="V9" s="53">
        <v>1</v>
      </c>
      <c r="W9" s="51">
        <v>2</v>
      </c>
      <c r="X9" s="53">
        <v>2</v>
      </c>
      <c r="Y9" s="51">
        <v>2</v>
      </c>
      <c r="Z9" s="53">
        <v>2</v>
      </c>
      <c r="AA9" s="51">
        <v>2</v>
      </c>
      <c r="AB9" s="53">
        <v>2</v>
      </c>
      <c r="AC9" s="51">
        <v>2</v>
      </c>
      <c r="AD9" s="53">
        <v>2</v>
      </c>
      <c r="AE9" s="49">
        <v>2</v>
      </c>
      <c r="AF9" s="48">
        <v>2</v>
      </c>
      <c r="AG9" s="49">
        <v>2</v>
      </c>
      <c r="AH9" s="48">
        <v>2</v>
      </c>
      <c r="AI9" s="49">
        <v>2</v>
      </c>
      <c r="AJ9" s="48">
        <v>2</v>
      </c>
      <c r="AK9" s="49">
        <v>2</v>
      </c>
      <c r="AL9" s="48">
        <v>2</v>
      </c>
      <c r="AM9" s="49">
        <v>2</v>
      </c>
      <c r="AN9" s="48">
        <v>2</v>
      </c>
      <c r="AO9" s="51">
        <v>2</v>
      </c>
      <c r="AP9" s="53">
        <v>2</v>
      </c>
      <c r="AQ9" s="51">
        <v>2</v>
      </c>
      <c r="AR9" s="53">
        <v>2</v>
      </c>
      <c r="AS9" s="51">
        <v>2</v>
      </c>
      <c r="AT9" s="53">
        <v>2</v>
      </c>
      <c r="AU9" s="51">
        <v>2</v>
      </c>
      <c r="AV9" s="53">
        <v>2</v>
      </c>
      <c r="AW9" s="51">
        <v>1</v>
      </c>
      <c r="AX9" s="53">
        <v>2</v>
      </c>
      <c r="AY9">
        <f aca="true" t="shared" si="1" ref="AY9:AY29">SUM(K9:T9)</f>
        <v>18</v>
      </c>
      <c r="AZ9">
        <f aca="true" t="shared" si="2" ref="AZ9:AZ29">SUM(U9:AD9)</f>
        <v>19</v>
      </c>
      <c r="BA9">
        <f aca="true" t="shared" si="3" ref="BA9:BA29">SUM(AE9:AN9)</f>
        <v>20</v>
      </c>
      <c r="BB9">
        <f aca="true" t="shared" si="4" ref="BB9:BB29">SUM(AO9:AX9)</f>
        <v>19</v>
      </c>
    </row>
    <row r="10" spans="1:54" ht="13.5">
      <c r="A10" s="22">
        <v>2</v>
      </c>
      <c r="B10" s="37" t="s">
        <v>24</v>
      </c>
      <c r="C10" s="22" t="s">
        <v>144</v>
      </c>
      <c r="D10" s="30" t="s">
        <v>145</v>
      </c>
      <c r="E10" s="3" t="s">
        <v>218</v>
      </c>
      <c r="F10" s="23" t="s">
        <v>146</v>
      </c>
      <c r="G10" s="24">
        <f>I10/$I$54</f>
        <v>0.9736842105263158</v>
      </c>
      <c r="H10" s="25"/>
      <c r="I10" s="22">
        <f t="shared" si="0"/>
        <v>74</v>
      </c>
      <c r="J10" s="22"/>
      <c r="K10" s="49">
        <v>2</v>
      </c>
      <c r="L10" s="48">
        <v>2</v>
      </c>
      <c r="M10" s="49">
        <v>2</v>
      </c>
      <c r="N10" s="48">
        <v>2</v>
      </c>
      <c r="O10" s="49">
        <v>2</v>
      </c>
      <c r="P10" s="48">
        <v>0</v>
      </c>
      <c r="Q10" s="49">
        <v>1</v>
      </c>
      <c r="R10" s="48">
        <v>1</v>
      </c>
      <c r="S10" s="49">
        <v>2</v>
      </c>
      <c r="T10" s="48">
        <v>2</v>
      </c>
      <c r="U10" s="51">
        <v>2</v>
      </c>
      <c r="V10" s="53">
        <v>2</v>
      </c>
      <c r="W10" s="51">
        <v>2</v>
      </c>
      <c r="X10" s="53">
        <v>2</v>
      </c>
      <c r="Y10" s="51">
        <v>2</v>
      </c>
      <c r="Z10" s="53">
        <v>2</v>
      </c>
      <c r="AA10" s="51">
        <v>2</v>
      </c>
      <c r="AB10" s="53">
        <v>2</v>
      </c>
      <c r="AC10" s="51">
        <v>2</v>
      </c>
      <c r="AD10" s="53">
        <v>2</v>
      </c>
      <c r="AE10" s="49">
        <v>2</v>
      </c>
      <c r="AF10" s="48">
        <v>2</v>
      </c>
      <c r="AG10" s="49">
        <v>2</v>
      </c>
      <c r="AH10" s="48">
        <v>2</v>
      </c>
      <c r="AI10" s="49">
        <v>1</v>
      </c>
      <c r="AJ10" s="48">
        <v>2</v>
      </c>
      <c r="AK10" s="49">
        <v>2</v>
      </c>
      <c r="AL10" s="48">
        <v>2</v>
      </c>
      <c r="AM10" s="49">
        <v>2</v>
      </c>
      <c r="AN10" s="48">
        <v>2</v>
      </c>
      <c r="AO10" s="51">
        <v>2</v>
      </c>
      <c r="AP10" s="53">
        <v>2</v>
      </c>
      <c r="AQ10" s="51">
        <v>2</v>
      </c>
      <c r="AR10" s="53">
        <v>1</v>
      </c>
      <c r="AS10" s="51">
        <v>2</v>
      </c>
      <c r="AT10" s="53">
        <v>2</v>
      </c>
      <c r="AU10" s="51">
        <v>2</v>
      </c>
      <c r="AV10" s="53">
        <v>2</v>
      </c>
      <c r="AW10" s="51">
        <v>2</v>
      </c>
      <c r="AX10" s="53">
        <v>2</v>
      </c>
      <c r="AY10">
        <f t="shared" si="1"/>
        <v>16</v>
      </c>
      <c r="AZ10">
        <f t="shared" si="2"/>
        <v>20</v>
      </c>
      <c r="BA10">
        <f t="shared" si="3"/>
        <v>19</v>
      </c>
      <c r="BB10">
        <f t="shared" si="4"/>
        <v>19</v>
      </c>
    </row>
    <row r="11" spans="1:54" ht="13.5">
      <c r="A11" s="22">
        <v>3</v>
      </c>
      <c r="B11" s="22" t="s">
        <v>67</v>
      </c>
      <c r="C11" s="22" t="s">
        <v>68</v>
      </c>
      <c r="D11" s="30" t="s">
        <v>69</v>
      </c>
      <c r="E11" s="3" t="s">
        <v>70</v>
      </c>
      <c r="F11" s="23" t="s">
        <v>66</v>
      </c>
      <c r="G11" s="24">
        <f>I11/$I$54</f>
        <v>0.9473684210526315</v>
      </c>
      <c r="H11" s="25" t="s">
        <v>336</v>
      </c>
      <c r="I11" s="22">
        <f t="shared" si="0"/>
        <v>72</v>
      </c>
      <c r="J11" s="22"/>
      <c r="K11" s="49">
        <v>1</v>
      </c>
      <c r="L11" s="48">
        <v>2</v>
      </c>
      <c r="M11" s="49">
        <v>1</v>
      </c>
      <c r="N11" s="48">
        <v>2</v>
      </c>
      <c r="O11" s="49">
        <v>1</v>
      </c>
      <c r="P11" s="48">
        <v>2</v>
      </c>
      <c r="Q11" s="49">
        <v>2</v>
      </c>
      <c r="R11" s="48">
        <v>2</v>
      </c>
      <c r="S11" s="49">
        <v>2</v>
      </c>
      <c r="T11" s="48">
        <v>2</v>
      </c>
      <c r="U11" s="51">
        <v>2</v>
      </c>
      <c r="V11" s="53">
        <v>2</v>
      </c>
      <c r="W11" s="51">
        <v>2</v>
      </c>
      <c r="X11" s="53">
        <v>2</v>
      </c>
      <c r="Y11" s="51">
        <v>2</v>
      </c>
      <c r="Z11" s="53">
        <v>2</v>
      </c>
      <c r="AA11" s="51">
        <v>2</v>
      </c>
      <c r="AB11" s="53">
        <v>2</v>
      </c>
      <c r="AC11" s="51">
        <v>1</v>
      </c>
      <c r="AD11" s="53">
        <v>2</v>
      </c>
      <c r="AE11" s="49">
        <v>2</v>
      </c>
      <c r="AF11" s="48">
        <v>2</v>
      </c>
      <c r="AG11" s="49">
        <v>2</v>
      </c>
      <c r="AH11" s="48">
        <v>2</v>
      </c>
      <c r="AI11" s="49">
        <v>2</v>
      </c>
      <c r="AJ11" s="48">
        <v>2</v>
      </c>
      <c r="AK11" s="49">
        <v>2</v>
      </c>
      <c r="AL11" s="48">
        <v>2</v>
      </c>
      <c r="AM11" s="49">
        <v>1</v>
      </c>
      <c r="AN11" s="48">
        <v>1</v>
      </c>
      <c r="AO11" s="51">
        <v>2</v>
      </c>
      <c r="AP11" s="53">
        <v>2</v>
      </c>
      <c r="AQ11" s="51">
        <v>2</v>
      </c>
      <c r="AR11" s="53">
        <v>2</v>
      </c>
      <c r="AS11" s="51">
        <v>2</v>
      </c>
      <c r="AT11" s="53">
        <v>2</v>
      </c>
      <c r="AU11" s="51">
        <v>1</v>
      </c>
      <c r="AV11" s="53">
        <v>1</v>
      </c>
      <c r="AW11" s="51">
        <v>2</v>
      </c>
      <c r="AX11" s="53">
        <v>2</v>
      </c>
      <c r="AY11">
        <f t="shared" si="1"/>
        <v>17</v>
      </c>
      <c r="AZ11">
        <f t="shared" si="2"/>
        <v>19</v>
      </c>
      <c r="BA11">
        <f t="shared" si="3"/>
        <v>18</v>
      </c>
      <c r="BB11">
        <f t="shared" si="4"/>
        <v>18</v>
      </c>
    </row>
    <row r="12" spans="1:54" ht="13.5">
      <c r="A12" s="22">
        <v>4</v>
      </c>
      <c r="B12" s="37" t="s">
        <v>37</v>
      </c>
      <c r="C12" s="22" t="s">
        <v>38</v>
      </c>
      <c r="D12" s="30" t="s">
        <v>310</v>
      </c>
      <c r="E12" s="3" t="s">
        <v>39</v>
      </c>
      <c r="F12" s="23" t="s">
        <v>199</v>
      </c>
      <c r="G12" s="24">
        <f>I12/$I$54</f>
        <v>0.9473684210526315</v>
      </c>
      <c r="H12" s="25" t="s">
        <v>336</v>
      </c>
      <c r="I12" s="22">
        <f>SUM(AY12:BB12)</f>
        <v>72</v>
      </c>
      <c r="J12" s="22"/>
      <c r="K12" s="49">
        <v>2</v>
      </c>
      <c r="L12" s="48">
        <v>2</v>
      </c>
      <c r="M12" s="49">
        <v>2</v>
      </c>
      <c r="N12" s="48">
        <v>2</v>
      </c>
      <c r="O12" s="49">
        <v>1</v>
      </c>
      <c r="P12" s="48">
        <v>1</v>
      </c>
      <c r="Q12" s="49">
        <v>2</v>
      </c>
      <c r="R12" s="48">
        <v>2</v>
      </c>
      <c r="S12" s="49">
        <v>1</v>
      </c>
      <c r="T12" s="48">
        <v>1</v>
      </c>
      <c r="U12" s="51">
        <v>2</v>
      </c>
      <c r="V12" s="53">
        <v>2</v>
      </c>
      <c r="W12" s="51">
        <v>2</v>
      </c>
      <c r="X12" s="53">
        <v>2</v>
      </c>
      <c r="Y12" s="51">
        <v>2</v>
      </c>
      <c r="Z12" s="53">
        <v>2</v>
      </c>
      <c r="AA12" s="51">
        <v>2</v>
      </c>
      <c r="AB12" s="53">
        <v>2</v>
      </c>
      <c r="AC12" s="51">
        <v>2</v>
      </c>
      <c r="AD12" s="53">
        <v>2</v>
      </c>
      <c r="AE12" s="49">
        <v>2</v>
      </c>
      <c r="AF12" s="48">
        <v>2</v>
      </c>
      <c r="AG12" s="49">
        <v>2</v>
      </c>
      <c r="AH12" s="48">
        <v>2</v>
      </c>
      <c r="AI12" s="49">
        <v>2</v>
      </c>
      <c r="AJ12" s="48">
        <v>1</v>
      </c>
      <c r="AK12" s="49">
        <v>2</v>
      </c>
      <c r="AL12" s="48">
        <v>2</v>
      </c>
      <c r="AM12" s="49">
        <v>2</v>
      </c>
      <c r="AN12" s="48">
        <v>2</v>
      </c>
      <c r="AO12" s="51">
        <v>2</v>
      </c>
      <c r="AP12" s="53">
        <v>2</v>
      </c>
      <c r="AQ12" s="51">
        <v>2</v>
      </c>
      <c r="AR12" s="53">
        <v>1</v>
      </c>
      <c r="AS12" s="51">
        <v>1</v>
      </c>
      <c r="AT12" s="53">
        <v>2</v>
      </c>
      <c r="AU12" s="51">
        <v>2</v>
      </c>
      <c r="AV12" s="53">
        <v>2</v>
      </c>
      <c r="AW12" s="51">
        <v>1</v>
      </c>
      <c r="AX12" s="53">
        <v>2</v>
      </c>
      <c r="AY12">
        <f>SUM(K12:T12)</f>
        <v>16</v>
      </c>
      <c r="AZ12">
        <f>SUM(U12:AD12)</f>
        <v>20</v>
      </c>
      <c r="BA12">
        <f>SUM(AE12:AN12)</f>
        <v>19</v>
      </c>
      <c r="BB12">
        <f>SUM(AO12:AX12)</f>
        <v>17</v>
      </c>
    </row>
    <row r="13" spans="1:54" ht="27">
      <c r="A13" s="22">
        <v>5</v>
      </c>
      <c r="B13" s="22" t="s">
        <v>40</v>
      </c>
      <c r="C13" s="22" t="s">
        <v>25</v>
      </c>
      <c r="D13" s="30" t="s">
        <v>41</v>
      </c>
      <c r="E13" s="3" t="s">
        <v>42</v>
      </c>
      <c r="F13" s="23" t="s">
        <v>43</v>
      </c>
      <c r="G13" s="24">
        <f>I13/$I$54</f>
        <v>0.9210526315789473</v>
      </c>
      <c r="H13" s="25" t="s">
        <v>338</v>
      </c>
      <c r="I13" s="25">
        <f>SUM(AY13:BB13)</f>
        <v>70</v>
      </c>
      <c r="J13" s="22"/>
      <c r="K13" s="49">
        <v>2</v>
      </c>
      <c r="L13" s="48">
        <v>2</v>
      </c>
      <c r="M13" s="49">
        <v>2</v>
      </c>
      <c r="N13" s="48">
        <v>2</v>
      </c>
      <c r="O13" s="49">
        <v>2</v>
      </c>
      <c r="P13" s="48">
        <v>2</v>
      </c>
      <c r="Q13" s="49">
        <v>2</v>
      </c>
      <c r="R13" s="48">
        <v>2</v>
      </c>
      <c r="S13" s="49">
        <v>1</v>
      </c>
      <c r="T13" s="48">
        <v>2</v>
      </c>
      <c r="U13" s="51">
        <v>2</v>
      </c>
      <c r="V13" s="53">
        <v>2</v>
      </c>
      <c r="W13" s="51">
        <v>2</v>
      </c>
      <c r="X13" s="53">
        <v>1</v>
      </c>
      <c r="Y13" s="51">
        <v>2</v>
      </c>
      <c r="Z13" s="53">
        <v>2</v>
      </c>
      <c r="AA13" s="51">
        <v>2</v>
      </c>
      <c r="AB13" s="53">
        <v>2</v>
      </c>
      <c r="AC13" s="51">
        <v>2</v>
      </c>
      <c r="AD13" s="53">
        <v>2</v>
      </c>
      <c r="AE13" s="49">
        <v>0</v>
      </c>
      <c r="AF13" s="48">
        <v>2</v>
      </c>
      <c r="AG13" s="49">
        <v>2</v>
      </c>
      <c r="AH13" s="48">
        <v>2</v>
      </c>
      <c r="AI13" s="49">
        <v>2</v>
      </c>
      <c r="AJ13" s="48">
        <v>1</v>
      </c>
      <c r="AK13" s="49">
        <v>2</v>
      </c>
      <c r="AL13" s="48">
        <v>2</v>
      </c>
      <c r="AM13" s="49">
        <v>1</v>
      </c>
      <c r="AN13" s="48">
        <v>1</v>
      </c>
      <c r="AO13" s="51">
        <v>1</v>
      </c>
      <c r="AP13" s="53">
        <v>2</v>
      </c>
      <c r="AQ13" s="51">
        <v>2</v>
      </c>
      <c r="AR13" s="53">
        <v>2</v>
      </c>
      <c r="AS13" s="51">
        <v>1</v>
      </c>
      <c r="AT13" s="53">
        <v>2</v>
      </c>
      <c r="AU13" s="51">
        <v>1</v>
      </c>
      <c r="AV13" s="53">
        <v>2</v>
      </c>
      <c r="AW13" s="51">
        <v>2</v>
      </c>
      <c r="AX13" s="53">
        <v>2</v>
      </c>
      <c r="AY13">
        <f>SUM(K13:T13)</f>
        <v>19</v>
      </c>
      <c r="AZ13">
        <f>SUM(U13:AD13)</f>
        <v>19</v>
      </c>
      <c r="BA13">
        <f>SUM(AE13:AN13)</f>
        <v>15</v>
      </c>
      <c r="BB13">
        <f>SUM(AO13:AX13)</f>
        <v>17</v>
      </c>
    </row>
    <row r="14" spans="1:54" ht="13.5">
      <c r="A14" s="22">
        <v>6</v>
      </c>
      <c r="B14" s="22" t="s">
        <v>59</v>
      </c>
      <c r="C14" s="22" t="s">
        <v>60</v>
      </c>
      <c r="D14" s="30" t="s">
        <v>61</v>
      </c>
      <c r="E14" s="3" t="s">
        <v>62</v>
      </c>
      <c r="F14" s="23" t="s">
        <v>63</v>
      </c>
      <c r="G14" s="24">
        <f>I14/$I$54</f>
        <v>0.9210526315789473</v>
      </c>
      <c r="H14" s="25" t="s">
        <v>338</v>
      </c>
      <c r="I14" s="25">
        <f>SUM(AY14:BB14)</f>
        <v>70</v>
      </c>
      <c r="J14" s="22"/>
      <c r="K14" s="49">
        <v>2</v>
      </c>
      <c r="L14" s="48">
        <v>2</v>
      </c>
      <c r="M14" s="49">
        <v>2</v>
      </c>
      <c r="N14" s="48">
        <v>2</v>
      </c>
      <c r="O14" s="49">
        <v>2</v>
      </c>
      <c r="P14" s="48">
        <v>1</v>
      </c>
      <c r="Q14" s="49">
        <v>2</v>
      </c>
      <c r="R14" s="48">
        <v>1</v>
      </c>
      <c r="S14" s="49">
        <v>1</v>
      </c>
      <c r="T14" s="48">
        <v>2</v>
      </c>
      <c r="U14" s="51">
        <v>2</v>
      </c>
      <c r="V14" s="53">
        <v>2</v>
      </c>
      <c r="W14" s="51">
        <v>2</v>
      </c>
      <c r="X14" s="53">
        <v>1</v>
      </c>
      <c r="Y14" s="51">
        <v>2</v>
      </c>
      <c r="Z14" s="53">
        <v>2</v>
      </c>
      <c r="AA14" s="51">
        <v>2</v>
      </c>
      <c r="AB14" s="53">
        <v>2</v>
      </c>
      <c r="AC14" s="51">
        <v>2</v>
      </c>
      <c r="AD14" s="53">
        <v>2</v>
      </c>
      <c r="AE14" s="49">
        <v>1</v>
      </c>
      <c r="AF14" s="48">
        <v>2</v>
      </c>
      <c r="AG14" s="49">
        <v>2</v>
      </c>
      <c r="AH14" s="48">
        <v>2</v>
      </c>
      <c r="AI14" s="49">
        <v>1</v>
      </c>
      <c r="AJ14" s="48">
        <v>2</v>
      </c>
      <c r="AK14" s="49">
        <v>2</v>
      </c>
      <c r="AL14" s="48">
        <v>2</v>
      </c>
      <c r="AM14" s="49">
        <v>1</v>
      </c>
      <c r="AN14" s="48">
        <v>1</v>
      </c>
      <c r="AO14" s="51">
        <v>2</v>
      </c>
      <c r="AP14" s="53">
        <v>2</v>
      </c>
      <c r="AQ14" s="51">
        <v>2</v>
      </c>
      <c r="AR14" s="53">
        <v>2</v>
      </c>
      <c r="AS14" s="51">
        <v>2</v>
      </c>
      <c r="AT14" s="53">
        <v>1</v>
      </c>
      <c r="AU14" s="51">
        <v>2</v>
      </c>
      <c r="AV14" s="53">
        <v>1</v>
      </c>
      <c r="AW14" s="51">
        <v>2</v>
      </c>
      <c r="AX14" s="53">
        <v>2</v>
      </c>
      <c r="AY14">
        <f>SUM(K14:T14)</f>
        <v>17</v>
      </c>
      <c r="AZ14">
        <f>SUM(U14:AD14)</f>
        <v>19</v>
      </c>
      <c r="BA14">
        <f>SUM(AE14:AN14)</f>
        <v>16</v>
      </c>
      <c r="BB14">
        <f>SUM(AO14:AX14)</f>
        <v>18</v>
      </c>
    </row>
    <row r="15" spans="1:54" ht="13.5">
      <c r="A15" s="22">
        <v>7</v>
      </c>
      <c r="B15" s="22" t="s">
        <v>64</v>
      </c>
      <c r="C15" s="22" t="s">
        <v>112</v>
      </c>
      <c r="D15" s="30" t="s">
        <v>113</v>
      </c>
      <c r="E15" s="3" t="s">
        <v>126</v>
      </c>
      <c r="F15" s="23" t="s">
        <v>114</v>
      </c>
      <c r="G15" s="24">
        <f>I15/$I$54</f>
        <v>0.9210526315789473</v>
      </c>
      <c r="H15" s="25" t="s">
        <v>338</v>
      </c>
      <c r="I15" s="25">
        <f>SUM(AY15:BB15)</f>
        <v>70</v>
      </c>
      <c r="J15" s="22"/>
      <c r="K15" s="49">
        <v>2</v>
      </c>
      <c r="L15" s="48">
        <v>2</v>
      </c>
      <c r="M15" s="49">
        <v>2</v>
      </c>
      <c r="N15" s="48">
        <v>2</v>
      </c>
      <c r="O15" s="49">
        <v>1</v>
      </c>
      <c r="P15" s="48">
        <v>2</v>
      </c>
      <c r="Q15" s="49">
        <v>2</v>
      </c>
      <c r="R15" s="48">
        <v>1</v>
      </c>
      <c r="S15" s="49">
        <v>1</v>
      </c>
      <c r="T15" s="48">
        <v>1</v>
      </c>
      <c r="U15" s="51">
        <v>2</v>
      </c>
      <c r="V15" s="53">
        <v>1</v>
      </c>
      <c r="W15" s="51">
        <v>2</v>
      </c>
      <c r="X15" s="53">
        <v>2</v>
      </c>
      <c r="Y15" s="51">
        <v>2</v>
      </c>
      <c r="Z15" s="53">
        <v>1</v>
      </c>
      <c r="AA15" s="51">
        <v>2</v>
      </c>
      <c r="AB15" s="53">
        <v>2</v>
      </c>
      <c r="AC15" s="51">
        <v>2</v>
      </c>
      <c r="AD15" s="53">
        <v>2</v>
      </c>
      <c r="AE15" s="49">
        <v>2</v>
      </c>
      <c r="AF15" s="48">
        <v>2</v>
      </c>
      <c r="AG15" s="49">
        <v>2</v>
      </c>
      <c r="AH15" s="48">
        <v>2</v>
      </c>
      <c r="AI15" s="49">
        <v>2</v>
      </c>
      <c r="AJ15" s="48">
        <v>1</v>
      </c>
      <c r="AK15" s="49">
        <v>1</v>
      </c>
      <c r="AL15" s="48">
        <v>2</v>
      </c>
      <c r="AM15" s="49">
        <v>1</v>
      </c>
      <c r="AN15" s="48">
        <v>2</v>
      </c>
      <c r="AO15" s="51">
        <v>1</v>
      </c>
      <c r="AP15" s="53">
        <v>2</v>
      </c>
      <c r="AQ15" s="51">
        <v>2</v>
      </c>
      <c r="AR15" s="53">
        <v>2</v>
      </c>
      <c r="AS15" s="51">
        <v>2</v>
      </c>
      <c r="AT15" s="53">
        <v>2</v>
      </c>
      <c r="AU15" s="51">
        <v>2</v>
      </c>
      <c r="AV15" s="53">
        <v>2</v>
      </c>
      <c r="AW15" s="51">
        <v>2</v>
      </c>
      <c r="AX15" s="53">
        <v>2</v>
      </c>
      <c r="AY15">
        <f>SUM(K15:T15)</f>
        <v>16</v>
      </c>
      <c r="AZ15">
        <f>SUM(U15:AD15)</f>
        <v>18</v>
      </c>
      <c r="BA15">
        <f>SUM(AE15:AN15)</f>
        <v>17</v>
      </c>
      <c r="BB15">
        <f>SUM(AO15:AX15)</f>
        <v>19</v>
      </c>
    </row>
    <row r="16" spans="1:54" ht="13.5">
      <c r="A16" s="22">
        <v>8</v>
      </c>
      <c r="B16" s="22" t="s">
        <v>46</v>
      </c>
      <c r="C16" s="22" t="s">
        <v>275</v>
      </c>
      <c r="D16" s="30" t="s">
        <v>276</v>
      </c>
      <c r="E16" s="3" t="s">
        <v>106</v>
      </c>
      <c r="F16" s="23" t="s">
        <v>277</v>
      </c>
      <c r="G16" s="24">
        <f>I16/$I$54</f>
        <v>0.9210526315789473</v>
      </c>
      <c r="H16" s="25" t="s">
        <v>338</v>
      </c>
      <c r="I16" s="25">
        <f>SUM(AY16:BB16)</f>
        <v>70</v>
      </c>
      <c r="J16" s="22"/>
      <c r="K16" s="49">
        <v>2</v>
      </c>
      <c r="L16" s="48">
        <v>2</v>
      </c>
      <c r="M16" s="49">
        <v>2</v>
      </c>
      <c r="N16" s="48">
        <v>1</v>
      </c>
      <c r="O16" s="49">
        <v>2</v>
      </c>
      <c r="P16" s="48">
        <v>2</v>
      </c>
      <c r="Q16" s="49">
        <v>2</v>
      </c>
      <c r="R16" s="48">
        <v>2</v>
      </c>
      <c r="S16" s="49">
        <v>2</v>
      </c>
      <c r="T16" s="48">
        <v>2</v>
      </c>
      <c r="U16" s="51">
        <v>1</v>
      </c>
      <c r="V16" s="53">
        <v>2</v>
      </c>
      <c r="W16" s="51">
        <v>2</v>
      </c>
      <c r="X16" s="53">
        <v>2</v>
      </c>
      <c r="Y16" s="51">
        <v>2</v>
      </c>
      <c r="Z16" s="53">
        <v>2</v>
      </c>
      <c r="AA16" s="51">
        <v>2</v>
      </c>
      <c r="AB16" s="53">
        <v>2</v>
      </c>
      <c r="AC16" s="51">
        <v>2</v>
      </c>
      <c r="AD16" s="53">
        <v>2</v>
      </c>
      <c r="AE16" s="49">
        <v>1</v>
      </c>
      <c r="AF16" s="48">
        <v>2</v>
      </c>
      <c r="AG16" s="49">
        <v>2</v>
      </c>
      <c r="AH16" s="48">
        <v>2</v>
      </c>
      <c r="AI16" s="49">
        <v>2</v>
      </c>
      <c r="AJ16" s="48">
        <v>1</v>
      </c>
      <c r="AK16" s="49">
        <v>1</v>
      </c>
      <c r="AL16" s="48">
        <v>2</v>
      </c>
      <c r="AM16" s="49">
        <v>2</v>
      </c>
      <c r="AN16" s="48">
        <v>2</v>
      </c>
      <c r="AO16" s="51">
        <v>2</v>
      </c>
      <c r="AP16" s="53">
        <v>1</v>
      </c>
      <c r="AQ16" s="51">
        <v>2</v>
      </c>
      <c r="AR16" s="53">
        <v>1</v>
      </c>
      <c r="AS16" s="51">
        <v>2</v>
      </c>
      <c r="AT16" s="53">
        <v>2</v>
      </c>
      <c r="AU16" s="51">
        <v>2</v>
      </c>
      <c r="AV16" s="53">
        <v>1</v>
      </c>
      <c r="AW16" s="51">
        <v>1</v>
      </c>
      <c r="AX16" s="53">
        <v>1</v>
      </c>
      <c r="AY16">
        <f>SUM(K16:T16)</f>
        <v>19</v>
      </c>
      <c r="AZ16">
        <f>SUM(U16:AD16)</f>
        <v>19</v>
      </c>
      <c r="BA16">
        <f>SUM(AE16:AN16)</f>
        <v>17</v>
      </c>
      <c r="BB16">
        <f>SUM(AO16:AX16)</f>
        <v>15</v>
      </c>
    </row>
    <row r="17" spans="1:54" ht="13.5">
      <c r="A17" s="22">
        <v>9</v>
      </c>
      <c r="B17" s="22" t="s">
        <v>115</v>
      </c>
      <c r="C17" s="22" t="s">
        <v>116</v>
      </c>
      <c r="D17" s="30" t="s">
        <v>117</v>
      </c>
      <c r="E17" s="3" t="s">
        <v>173</v>
      </c>
      <c r="F17" s="23" t="s">
        <v>118</v>
      </c>
      <c r="G17" s="24">
        <f>I17/$I$54</f>
        <v>0.9210526315789473</v>
      </c>
      <c r="H17" s="25" t="s">
        <v>338</v>
      </c>
      <c r="I17" s="22">
        <f t="shared" si="0"/>
        <v>70</v>
      </c>
      <c r="J17" s="22"/>
      <c r="K17" s="49">
        <v>2</v>
      </c>
      <c r="L17" s="48">
        <v>2</v>
      </c>
      <c r="M17" s="49">
        <v>1</v>
      </c>
      <c r="N17" s="48">
        <v>2</v>
      </c>
      <c r="O17" s="49">
        <v>2</v>
      </c>
      <c r="P17" s="48">
        <v>1</v>
      </c>
      <c r="Q17" s="49">
        <v>1</v>
      </c>
      <c r="R17" s="48">
        <v>2</v>
      </c>
      <c r="S17" s="49">
        <v>2</v>
      </c>
      <c r="T17" s="48">
        <v>1</v>
      </c>
      <c r="U17" s="51">
        <v>1</v>
      </c>
      <c r="V17" s="53">
        <v>1</v>
      </c>
      <c r="W17" s="51">
        <v>2</v>
      </c>
      <c r="X17" s="53">
        <v>2</v>
      </c>
      <c r="Y17" s="51">
        <v>2</v>
      </c>
      <c r="Z17" s="53">
        <v>2</v>
      </c>
      <c r="AA17" s="51">
        <v>0</v>
      </c>
      <c r="AB17" s="53">
        <v>1</v>
      </c>
      <c r="AC17" s="51">
        <v>2</v>
      </c>
      <c r="AD17" s="53">
        <v>2</v>
      </c>
      <c r="AE17" s="49">
        <v>2</v>
      </c>
      <c r="AF17" s="48">
        <v>1</v>
      </c>
      <c r="AG17" s="49">
        <v>2</v>
      </c>
      <c r="AH17" s="48">
        <v>2</v>
      </c>
      <c r="AI17" s="49">
        <v>2</v>
      </c>
      <c r="AJ17" s="48">
        <v>2</v>
      </c>
      <c r="AK17" s="49">
        <v>2</v>
      </c>
      <c r="AL17" s="48">
        <v>2</v>
      </c>
      <c r="AM17" s="49">
        <v>2</v>
      </c>
      <c r="AN17" s="48">
        <v>2</v>
      </c>
      <c r="AO17" s="51">
        <v>2</v>
      </c>
      <c r="AP17" s="53">
        <v>2</v>
      </c>
      <c r="AQ17" s="51">
        <v>2</v>
      </c>
      <c r="AR17" s="53">
        <v>2</v>
      </c>
      <c r="AS17" s="51">
        <v>2</v>
      </c>
      <c r="AT17" s="53">
        <v>2</v>
      </c>
      <c r="AU17" s="51">
        <v>2</v>
      </c>
      <c r="AV17" s="53">
        <v>2</v>
      </c>
      <c r="AW17" s="51">
        <v>2</v>
      </c>
      <c r="AX17" s="53">
        <v>2</v>
      </c>
      <c r="AY17">
        <f t="shared" si="1"/>
        <v>16</v>
      </c>
      <c r="AZ17">
        <f t="shared" si="2"/>
        <v>15</v>
      </c>
      <c r="BA17">
        <f t="shared" si="3"/>
        <v>19</v>
      </c>
      <c r="BB17">
        <f t="shared" si="4"/>
        <v>20</v>
      </c>
    </row>
    <row r="18" spans="1:54" ht="27">
      <c r="A18" s="22">
        <v>10</v>
      </c>
      <c r="B18" s="22" t="s">
        <v>239</v>
      </c>
      <c r="C18" s="22" t="s">
        <v>240</v>
      </c>
      <c r="D18" s="30" t="s">
        <v>241</v>
      </c>
      <c r="E18" s="3" t="s">
        <v>242</v>
      </c>
      <c r="F18" s="23" t="s">
        <v>45</v>
      </c>
      <c r="G18" s="24">
        <f>I18/$I$54</f>
        <v>0.9078947368421053</v>
      </c>
      <c r="H18" s="25" t="s">
        <v>338</v>
      </c>
      <c r="I18" s="22">
        <f t="shared" si="0"/>
        <v>69</v>
      </c>
      <c r="J18" s="22"/>
      <c r="K18" s="49">
        <v>2</v>
      </c>
      <c r="L18" s="48">
        <v>2</v>
      </c>
      <c r="M18" s="49">
        <v>1</v>
      </c>
      <c r="N18" s="48">
        <v>2</v>
      </c>
      <c r="O18" s="49">
        <v>2</v>
      </c>
      <c r="P18" s="48">
        <v>1</v>
      </c>
      <c r="Q18" s="49">
        <v>1</v>
      </c>
      <c r="R18" s="48">
        <v>2</v>
      </c>
      <c r="S18" s="49">
        <v>2</v>
      </c>
      <c r="T18" s="48">
        <v>2</v>
      </c>
      <c r="U18" s="51">
        <v>1</v>
      </c>
      <c r="V18" s="53">
        <v>2</v>
      </c>
      <c r="W18" s="51">
        <v>2</v>
      </c>
      <c r="X18" s="53">
        <v>2</v>
      </c>
      <c r="Y18" s="51">
        <v>2</v>
      </c>
      <c r="Z18" s="53">
        <v>2</v>
      </c>
      <c r="AA18" s="51">
        <v>2</v>
      </c>
      <c r="AB18" s="53">
        <v>1</v>
      </c>
      <c r="AC18" s="51">
        <v>2</v>
      </c>
      <c r="AD18" s="53">
        <v>2</v>
      </c>
      <c r="AE18" s="49">
        <v>2</v>
      </c>
      <c r="AF18" s="48">
        <v>2</v>
      </c>
      <c r="AG18" s="49">
        <v>1</v>
      </c>
      <c r="AH18" s="48">
        <v>2</v>
      </c>
      <c r="AI18" s="49">
        <v>2</v>
      </c>
      <c r="AJ18" s="48">
        <v>1</v>
      </c>
      <c r="AK18" s="49">
        <v>1</v>
      </c>
      <c r="AL18" s="48">
        <v>2</v>
      </c>
      <c r="AM18" s="49">
        <v>2</v>
      </c>
      <c r="AN18" s="48">
        <v>2</v>
      </c>
      <c r="AO18" s="51">
        <v>1</v>
      </c>
      <c r="AP18" s="53">
        <v>2</v>
      </c>
      <c r="AQ18" s="51">
        <v>2</v>
      </c>
      <c r="AR18" s="53">
        <v>2</v>
      </c>
      <c r="AS18" s="51">
        <v>1</v>
      </c>
      <c r="AT18" s="53">
        <v>1</v>
      </c>
      <c r="AU18" s="51">
        <v>2</v>
      </c>
      <c r="AV18" s="53">
        <v>2</v>
      </c>
      <c r="AW18" s="51">
        <v>2</v>
      </c>
      <c r="AX18" s="53">
        <v>2</v>
      </c>
      <c r="AY18">
        <f t="shared" si="1"/>
        <v>17</v>
      </c>
      <c r="AZ18">
        <f t="shared" si="2"/>
        <v>18</v>
      </c>
      <c r="BA18">
        <f t="shared" si="3"/>
        <v>17</v>
      </c>
      <c r="BB18">
        <f t="shared" si="4"/>
        <v>17</v>
      </c>
    </row>
    <row r="19" spans="1:54" ht="15" customHeight="1">
      <c r="A19" s="22">
        <v>11</v>
      </c>
      <c r="B19" s="22" t="s">
        <v>235</v>
      </c>
      <c r="C19" s="22" t="s">
        <v>236</v>
      </c>
      <c r="D19" s="30" t="s">
        <v>237</v>
      </c>
      <c r="E19" s="3" t="s">
        <v>106</v>
      </c>
      <c r="F19" s="23" t="s">
        <v>238</v>
      </c>
      <c r="G19" s="24">
        <f>I19/$I$54</f>
        <v>0.9078947368421053</v>
      </c>
      <c r="H19" s="25" t="s">
        <v>338</v>
      </c>
      <c r="I19" s="22">
        <f t="shared" si="0"/>
        <v>69</v>
      </c>
      <c r="J19" s="22"/>
      <c r="K19" s="49">
        <v>1</v>
      </c>
      <c r="L19" s="48">
        <v>1</v>
      </c>
      <c r="M19" s="49">
        <v>1</v>
      </c>
      <c r="N19" s="48">
        <v>2</v>
      </c>
      <c r="O19" s="49">
        <v>2</v>
      </c>
      <c r="P19" s="48">
        <v>2</v>
      </c>
      <c r="Q19" s="49">
        <v>2</v>
      </c>
      <c r="R19" s="48">
        <v>2</v>
      </c>
      <c r="S19" s="49">
        <v>2</v>
      </c>
      <c r="T19" s="48">
        <v>2</v>
      </c>
      <c r="U19" s="51">
        <v>2</v>
      </c>
      <c r="V19" s="53">
        <v>1</v>
      </c>
      <c r="W19" s="51">
        <v>1</v>
      </c>
      <c r="X19" s="53">
        <v>2</v>
      </c>
      <c r="Y19" s="51">
        <v>1</v>
      </c>
      <c r="Z19" s="53">
        <v>2</v>
      </c>
      <c r="AA19" s="51">
        <v>2</v>
      </c>
      <c r="AB19" s="53">
        <v>2</v>
      </c>
      <c r="AC19" s="51">
        <v>2</v>
      </c>
      <c r="AD19" s="53">
        <v>2</v>
      </c>
      <c r="AE19" s="49">
        <v>1</v>
      </c>
      <c r="AF19" s="48">
        <v>2</v>
      </c>
      <c r="AG19" s="49">
        <v>2</v>
      </c>
      <c r="AH19" s="48">
        <v>2</v>
      </c>
      <c r="AI19" s="49">
        <v>2</v>
      </c>
      <c r="AJ19" s="48">
        <v>2</v>
      </c>
      <c r="AK19" s="49">
        <v>2</v>
      </c>
      <c r="AL19" s="48">
        <v>2</v>
      </c>
      <c r="AM19" s="49">
        <v>1</v>
      </c>
      <c r="AN19" s="48">
        <v>1</v>
      </c>
      <c r="AO19" s="51">
        <v>2</v>
      </c>
      <c r="AP19" s="53">
        <v>2</v>
      </c>
      <c r="AQ19" s="51">
        <v>2</v>
      </c>
      <c r="AR19" s="53">
        <v>2</v>
      </c>
      <c r="AS19" s="51">
        <v>1</v>
      </c>
      <c r="AT19" s="53">
        <v>2</v>
      </c>
      <c r="AU19" s="51">
        <v>2</v>
      </c>
      <c r="AV19" s="53">
        <v>2</v>
      </c>
      <c r="AW19" s="51">
        <v>1</v>
      </c>
      <c r="AX19" s="53">
        <v>2</v>
      </c>
      <c r="AY19">
        <f t="shared" si="1"/>
        <v>17</v>
      </c>
      <c r="AZ19">
        <f t="shared" si="2"/>
        <v>17</v>
      </c>
      <c r="BA19">
        <f t="shared" si="3"/>
        <v>17</v>
      </c>
      <c r="BB19">
        <f t="shared" si="4"/>
        <v>18</v>
      </c>
    </row>
    <row r="20" spans="1:54" ht="13.5">
      <c r="A20" s="22">
        <v>12</v>
      </c>
      <c r="B20" s="22" t="s">
        <v>188</v>
      </c>
      <c r="C20" s="22" t="s">
        <v>222</v>
      </c>
      <c r="D20" s="30" t="s">
        <v>223</v>
      </c>
      <c r="E20" s="22" t="s">
        <v>57</v>
      </c>
      <c r="F20" s="3" t="s">
        <v>90</v>
      </c>
      <c r="G20" s="24">
        <f>I20/$I$54</f>
        <v>0.8947368421052632</v>
      </c>
      <c r="H20" s="25"/>
      <c r="I20" s="22">
        <f t="shared" si="0"/>
        <v>68</v>
      </c>
      <c r="J20" s="22"/>
      <c r="K20" s="49">
        <v>1</v>
      </c>
      <c r="L20" s="48">
        <v>2</v>
      </c>
      <c r="M20" s="49">
        <v>1</v>
      </c>
      <c r="N20" s="48">
        <v>1</v>
      </c>
      <c r="O20" s="49">
        <v>2</v>
      </c>
      <c r="P20" s="48">
        <v>2</v>
      </c>
      <c r="Q20" s="49">
        <v>1</v>
      </c>
      <c r="R20" s="48">
        <v>2</v>
      </c>
      <c r="S20" s="49">
        <v>2</v>
      </c>
      <c r="T20" s="48">
        <v>2</v>
      </c>
      <c r="U20" s="51">
        <v>2</v>
      </c>
      <c r="V20" s="53">
        <v>2</v>
      </c>
      <c r="W20" s="51">
        <v>1</v>
      </c>
      <c r="X20" s="53">
        <v>2</v>
      </c>
      <c r="Y20" s="51">
        <v>1</v>
      </c>
      <c r="Z20" s="53">
        <v>2</v>
      </c>
      <c r="AA20" s="51">
        <v>2</v>
      </c>
      <c r="AB20" s="53">
        <v>2</v>
      </c>
      <c r="AC20" s="51">
        <v>2</v>
      </c>
      <c r="AD20" s="53">
        <v>2</v>
      </c>
      <c r="AE20" s="49">
        <v>2</v>
      </c>
      <c r="AF20" s="48">
        <v>1</v>
      </c>
      <c r="AG20" s="49">
        <v>2</v>
      </c>
      <c r="AH20" s="48">
        <v>2</v>
      </c>
      <c r="AI20" s="49">
        <v>2</v>
      </c>
      <c r="AJ20" s="48">
        <v>2</v>
      </c>
      <c r="AK20" s="49">
        <v>2</v>
      </c>
      <c r="AL20" s="48">
        <v>2</v>
      </c>
      <c r="AM20" s="49">
        <v>2</v>
      </c>
      <c r="AN20" s="48">
        <v>1</v>
      </c>
      <c r="AO20" s="51">
        <v>1</v>
      </c>
      <c r="AP20" s="53">
        <v>2</v>
      </c>
      <c r="AQ20" s="51">
        <v>2</v>
      </c>
      <c r="AR20" s="53">
        <v>2</v>
      </c>
      <c r="AS20" s="51">
        <v>1</v>
      </c>
      <c r="AT20" s="53">
        <v>1</v>
      </c>
      <c r="AU20" s="51">
        <v>2</v>
      </c>
      <c r="AV20" s="53">
        <v>2</v>
      </c>
      <c r="AW20" s="51">
        <v>2</v>
      </c>
      <c r="AX20" s="53">
        <v>1</v>
      </c>
      <c r="AY20">
        <f t="shared" si="1"/>
        <v>16</v>
      </c>
      <c r="AZ20">
        <f t="shared" si="2"/>
        <v>18</v>
      </c>
      <c r="BA20">
        <f t="shared" si="3"/>
        <v>18</v>
      </c>
      <c r="BB20">
        <f t="shared" si="4"/>
        <v>16</v>
      </c>
    </row>
    <row r="21" spans="1:54" ht="13.5">
      <c r="A21" s="22">
        <v>13</v>
      </c>
      <c r="B21" s="22" t="s">
        <v>123</v>
      </c>
      <c r="C21" s="22" t="s">
        <v>124</v>
      </c>
      <c r="D21" s="30" t="s">
        <v>125</v>
      </c>
      <c r="E21" s="3" t="s">
        <v>96</v>
      </c>
      <c r="F21" s="23" t="s">
        <v>90</v>
      </c>
      <c r="G21" s="24">
        <f>I21/$I$54</f>
        <v>0.881578947368421</v>
      </c>
      <c r="H21" s="25" t="s">
        <v>338</v>
      </c>
      <c r="I21" s="22">
        <f>SUM(AY21:BB21)</f>
        <v>67</v>
      </c>
      <c r="J21" s="22"/>
      <c r="K21" s="49">
        <v>2</v>
      </c>
      <c r="L21" s="48">
        <v>2</v>
      </c>
      <c r="M21" s="49">
        <v>2</v>
      </c>
      <c r="N21" s="48">
        <v>2</v>
      </c>
      <c r="O21" s="49">
        <v>1</v>
      </c>
      <c r="P21" s="48">
        <v>2</v>
      </c>
      <c r="Q21" s="49">
        <v>2</v>
      </c>
      <c r="R21" s="48">
        <v>2</v>
      </c>
      <c r="S21" s="49">
        <v>1</v>
      </c>
      <c r="T21" s="48">
        <v>2</v>
      </c>
      <c r="U21" s="51">
        <v>1</v>
      </c>
      <c r="V21" s="53">
        <v>1</v>
      </c>
      <c r="W21" s="51">
        <v>2</v>
      </c>
      <c r="X21" s="53">
        <v>2</v>
      </c>
      <c r="Y21" s="51">
        <v>2</v>
      </c>
      <c r="Z21" s="53">
        <v>2</v>
      </c>
      <c r="AA21" s="51">
        <v>1</v>
      </c>
      <c r="AB21" s="53">
        <v>1</v>
      </c>
      <c r="AC21" s="51">
        <v>2</v>
      </c>
      <c r="AD21" s="53">
        <v>2</v>
      </c>
      <c r="AE21" s="49">
        <v>1</v>
      </c>
      <c r="AF21" s="48">
        <v>2</v>
      </c>
      <c r="AG21" s="49">
        <v>2</v>
      </c>
      <c r="AH21" s="48">
        <v>2</v>
      </c>
      <c r="AI21" s="49">
        <v>2</v>
      </c>
      <c r="AJ21" s="48">
        <v>1</v>
      </c>
      <c r="AK21" s="49">
        <v>2</v>
      </c>
      <c r="AL21" s="48">
        <v>2</v>
      </c>
      <c r="AM21" s="49">
        <v>1</v>
      </c>
      <c r="AN21" s="48">
        <v>2</v>
      </c>
      <c r="AO21" s="51">
        <v>2</v>
      </c>
      <c r="AP21" s="53">
        <v>2</v>
      </c>
      <c r="AQ21" s="51">
        <v>2</v>
      </c>
      <c r="AR21" s="53">
        <v>2</v>
      </c>
      <c r="AS21" s="51">
        <v>1</v>
      </c>
      <c r="AT21" s="53">
        <v>2</v>
      </c>
      <c r="AU21" s="51">
        <v>1</v>
      </c>
      <c r="AV21" s="53">
        <v>1</v>
      </c>
      <c r="AW21" s="51">
        <v>1</v>
      </c>
      <c r="AX21" s="53">
        <v>2</v>
      </c>
      <c r="AY21">
        <f>SUM(K21:T21)</f>
        <v>18</v>
      </c>
      <c r="AZ21">
        <f>SUM(U21:AD21)</f>
        <v>16</v>
      </c>
      <c r="BA21">
        <f>SUM(AE21:AN21)</f>
        <v>17</v>
      </c>
      <c r="BB21">
        <f>SUM(AO21:AX21)</f>
        <v>16</v>
      </c>
    </row>
    <row r="22" spans="1:54" ht="13.5">
      <c r="A22" s="22">
        <v>14</v>
      </c>
      <c r="B22" s="22" t="s">
        <v>91</v>
      </c>
      <c r="C22" s="22" t="s">
        <v>92</v>
      </c>
      <c r="D22" s="30" t="s">
        <v>93</v>
      </c>
      <c r="E22" s="3" t="s">
        <v>57</v>
      </c>
      <c r="F22" s="23" t="s">
        <v>90</v>
      </c>
      <c r="G22" s="24">
        <f>I22/$I$54</f>
        <v>0.881578947368421</v>
      </c>
      <c r="H22" s="25" t="s">
        <v>338</v>
      </c>
      <c r="I22" s="22">
        <f>SUM(AY22:BB22)</f>
        <v>67</v>
      </c>
      <c r="J22" s="22"/>
      <c r="K22" s="49">
        <v>2</v>
      </c>
      <c r="L22" s="48">
        <v>2</v>
      </c>
      <c r="M22" s="49">
        <v>2</v>
      </c>
      <c r="N22" s="48">
        <v>1</v>
      </c>
      <c r="O22" s="49">
        <v>1</v>
      </c>
      <c r="P22" s="48">
        <v>1</v>
      </c>
      <c r="Q22" s="49">
        <v>2</v>
      </c>
      <c r="R22" s="48">
        <v>2</v>
      </c>
      <c r="S22" s="49">
        <v>2</v>
      </c>
      <c r="T22" s="48">
        <v>1</v>
      </c>
      <c r="U22" s="51">
        <v>1</v>
      </c>
      <c r="V22" s="53">
        <v>2</v>
      </c>
      <c r="W22" s="51">
        <v>2</v>
      </c>
      <c r="X22" s="53">
        <v>2</v>
      </c>
      <c r="Y22" s="51">
        <v>2</v>
      </c>
      <c r="Z22" s="53">
        <v>2</v>
      </c>
      <c r="AA22" s="51">
        <v>2</v>
      </c>
      <c r="AB22" s="53">
        <v>1</v>
      </c>
      <c r="AC22" s="51">
        <v>2</v>
      </c>
      <c r="AD22" s="53">
        <v>2</v>
      </c>
      <c r="AE22" s="49">
        <v>1</v>
      </c>
      <c r="AF22" s="48">
        <v>2</v>
      </c>
      <c r="AG22" s="49">
        <v>2</v>
      </c>
      <c r="AH22" s="48">
        <v>2</v>
      </c>
      <c r="AI22" s="49">
        <v>2</v>
      </c>
      <c r="AJ22" s="48">
        <v>1</v>
      </c>
      <c r="AK22" s="49">
        <v>2</v>
      </c>
      <c r="AL22" s="48">
        <v>2</v>
      </c>
      <c r="AM22" s="49">
        <v>1</v>
      </c>
      <c r="AN22" s="48">
        <v>2</v>
      </c>
      <c r="AO22" s="51">
        <v>2</v>
      </c>
      <c r="AP22" s="53">
        <v>2</v>
      </c>
      <c r="AQ22" s="51">
        <v>1</v>
      </c>
      <c r="AR22" s="53">
        <v>1</v>
      </c>
      <c r="AS22" s="51">
        <v>1</v>
      </c>
      <c r="AT22" s="53">
        <v>2</v>
      </c>
      <c r="AU22" s="51">
        <v>2</v>
      </c>
      <c r="AV22" s="53">
        <v>2</v>
      </c>
      <c r="AW22" s="51">
        <v>1</v>
      </c>
      <c r="AX22" s="53">
        <v>2</v>
      </c>
      <c r="AY22">
        <f>SUM(K22:T22)</f>
        <v>16</v>
      </c>
      <c r="AZ22">
        <f>SUM(U22:AD22)</f>
        <v>18</v>
      </c>
      <c r="BA22">
        <f>SUM(AE22:AN22)</f>
        <v>17</v>
      </c>
      <c r="BB22">
        <f>SUM(AO22:AX22)</f>
        <v>16</v>
      </c>
    </row>
    <row r="23" spans="1:54" ht="15" customHeight="1">
      <c r="A23" s="22">
        <v>15</v>
      </c>
      <c r="B23" s="22" t="s">
        <v>40</v>
      </c>
      <c r="C23" s="22" t="s">
        <v>52</v>
      </c>
      <c r="D23" s="30" t="s">
        <v>53</v>
      </c>
      <c r="E23" s="3" t="s">
        <v>54</v>
      </c>
      <c r="F23" s="23" t="s">
        <v>55</v>
      </c>
      <c r="G23" s="24">
        <f>I23/$I$54</f>
        <v>0.881578947368421</v>
      </c>
      <c r="H23" s="25" t="s">
        <v>338</v>
      </c>
      <c r="I23" s="22">
        <f>SUM(AY23:BB23)</f>
        <v>67</v>
      </c>
      <c r="J23" s="22"/>
      <c r="K23" s="49">
        <v>2</v>
      </c>
      <c r="L23" s="48">
        <v>2</v>
      </c>
      <c r="M23" s="49">
        <v>1</v>
      </c>
      <c r="N23" s="48">
        <v>1</v>
      </c>
      <c r="O23" s="49">
        <v>2</v>
      </c>
      <c r="P23" s="48">
        <v>2</v>
      </c>
      <c r="Q23" s="49">
        <v>2</v>
      </c>
      <c r="R23" s="48">
        <v>2</v>
      </c>
      <c r="S23" s="49">
        <v>1</v>
      </c>
      <c r="T23" s="48">
        <v>1</v>
      </c>
      <c r="U23" s="51">
        <v>1</v>
      </c>
      <c r="V23" s="53">
        <v>2</v>
      </c>
      <c r="W23" s="51">
        <v>2</v>
      </c>
      <c r="X23" s="53">
        <v>2</v>
      </c>
      <c r="Y23" s="51">
        <v>1</v>
      </c>
      <c r="Z23" s="53">
        <v>2</v>
      </c>
      <c r="AA23" s="51">
        <v>2</v>
      </c>
      <c r="AB23" s="53">
        <v>1</v>
      </c>
      <c r="AC23" s="51">
        <v>2</v>
      </c>
      <c r="AD23" s="53">
        <v>2</v>
      </c>
      <c r="AE23" s="49">
        <v>1</v>
      </c>
      <c r="AF23" s="48">
        <v>1</v>
      </c>
      <c r="AG23" s="49">
        <v>2</v>
      </c>
      <c r="AH23" s="48">
        <v>2</v>
      </c>
      <c r="AI23" s="49">
        <v>2</v>
      </c>
      <c r="AJ23" s="48">
        <v>1</v>
      </c>
      <c r="AK23" s="49">
        <v>2</v>
      </c>
      <c r="AL23" s="48">
        <v>2</v>
      </c>
      <c r="AM23" s="49">
        <v>2</v>
      </c>
      <c r="AN23" s="48">
        <v>2</v>
      </c>
      <c r="AO23" s="51">
        <v>2</v>
      </c>
      <c r="AP23" s="53">
        <v>2</v>
      </c>
      <c r="AQ23" s="51">
        <v>2</v>
      </c>
      <c r="AR23" s="53">
        <v>2</v>
      </c>
      <c r="AS23" s="51">
        <v>1</v>
      </c>
      <c r="AT23" s="53">
        <v>1</v>
      </c>
      <c r="AU23" s="51">
        <v>2</v>
      </c>
      <c r="AV23" s="53">
        <v>1</v>
      </c>
      <c r="AW23" s="51">
        <v>2</v>
      </c>
      <c r="AX23" s="53">
        <v>2</v>
      </c>
      <c r="AY23">
        <f>SUM(K23:T23)</f>
        <v>16</v>
      </c>
      <c r="AZ23">
        <f>SUM(U23:AD23)</f>
        <v>17</v>
      </c>
      <c r="BA23">
        <f>SUM(AE23:AN23)</f>
        <v>17</v>
      </c>
      <c r="BB23">
        <f>SUM(AO23:AX23)</f>
        <v>17</v>
      </c>
    </row>
    <row r="24" spans="1:54" ht="13.5">
      <c r="A24" s="22">
        <v>16</v>
      </c>
      <c r="B24" s="22" t="s">
        <v>46</v>
      </c>
      <c r="C24" s="22" t="s">
        <v>98</v>
      </c>
      <c r="D24" s="30" t="s">
        <v>99</v>
      </c>
      <c r="E24" s="3" t="s">
        <v>183</v>
      </c>
      <c r="F24" s="23" t="s">
        <v>184</v>
      </c>
      <c r="G24" s="24">
        <f>I24/$I$54</f>
        <v>0.881578947368421</v>
      </c>
      <c r="H24" s="25" t="s">
        <v>338</v>
      </c>
      <c r="I24" s="22">
        <f t="shared" si="0"/>
        <v>67</v>
      </c>
      <c r="J24" s="22"/>
      <c r="K24" s="49">
        <v>1</v>
      </c>
      <c r="L24" s="48">
        <v>2</v>
      </c>
      <c r="M24" s="49">
        <v>1</v>
      </c>
      <c r="N24" s="48">
        <v>1</v>
      </c>
      <c r="O24" s="49">
        <v>1</v>
      </c>
      <c r="P24" s="48">
        <v>1</v>
      </c>
      <c r="Q24" s="49">
        <v>2</v>
      </c>
      <c r="R24" s="48">
        <v>2</v>
      </c>
      <c r="S24" s="49">
        <v>2</v>
      </c>
      <c r="T24" s="48">
        <v>2</v>
      </c>
      <c r="U24" s="51">
        <v>2</v>
      </c>
      <c r="V24" s="53">
        <v>2</v>
      </c>
      <c r="W24" s="51">
        <v>2</v>
      </c>
      <c r="X24" s="53">
        <v>2</v>
      </c>
      <c r="Y24" s="51">
        <v>2</v>
      </c>
      <c r="Z24" s="53">
        <v>2</v>
      </c>
      <c r="AA24" s="51">
        <v>2</v>
      </c>
      <c r="AB24" s="53">
        <v>2</v>
      </c>
      <c r="AC24" s="51">
        <v>2</v>
      </c>
      <c r="AD24" s="53">
        <v>1</v>
      </c>
      <c r="AE24" s="49">
        <v>2</v>
      </c>
      <c r="AF24" s="48">
        <v>2</v>
      </c>
      <c r="AG24" s="49">
        <v>2</v>
      </c>
      <c r="AH24" s="48">
        <v>2</v>
      </c>
      <c r="AI24" s="49">
        <v>2</v>
      </c>
      <c r="AJ24" s="48">
        <v>2</v>
      </c>
      <c r="AK24" s="49">
        <v>2</v>
      </c>
      <c r="AL24" s="48">
        <v>2</v>
      </c>
      <c r="AM24" s="49">
        <v>2</v>
      </c>
      <c r="AN24" s="48">
        <v>1</v>
      </c>
      <c r="AO24" s="51">
        <v>2</v>
      </c>
      <c r="AP24" s="53">
        <v>2</v>
      </c>
      <c r="AQ24" s="51">
        <v>2</v>
      </c>
      <c r="AR24" s="53">
        <v>1</v>
      </c>
      <c r="AS24" s="51">
        <v>1</v>
      </c>
      <c r="AT24" s="53">
        <v>1</v>
      </c>
      <c r="AU24" s="51">
        <v>2</v>
      </c>
      <c r="AV24" s="53">
        <v>1</v>
      </c>
      <c r="AW24" s="51">
        <v>1</v>
      </c>
      <c r="AX24" s="53">
        <v>1</v>
      </c>
      <c r="AY24">
        <f t="shared" si="1"/>
        <v>15</v>
      </c>
      <c r="AZ24">
        <f t="shared" si="2"/>
        <v>19</v>
      </c>
      <c r="BA24">
        <f t="shared" si="3"/>
        <v>19</v>
      </c>
      <c r="BB24">
        <f t="shared" si="4"/>
        <v>14</v>
      </c>
    </row>
    <row r="25" spans="1:54" ht="13.5">
      <c r="A25" s="22">
        <v>17</v>
      </c>
      <c r="B25" s="22" t="s">
        <v>46</v>
      </c>
      <c r="C25" s="22" t="s">
        <v>47</v>
      </c>
      <c r="D25" s="30" t="s">
        <v>48</v>
      </c>
      <c r="E25" s="3" t="s">
        <v>261</v>
      </c>
      <c r="F25" s="23" t="s">
        <v>262</v>
      </c>
      <c r="G25" s="24">
        <f>I25/$I$54</f>
        <v>0.868421052631579</v>
      </c>
      <c r="H25" s="25" t="s">
        <v>338</v>
      </c>
      <c r="I25" s="25">
        <f>SUM(AY25:BB25)</f>
        <v>66</v>
      </c>
      <c r="J25" s="22"/>
      <c r="K25" s="49">
        <v>2</v>
      </c>
      <c r="L25" s="48">
        <v>2</v>
      </c>
      <c r="M25" s="49">
        <v>2</v>
      </c>
      <c r="N25" s="48">
        <v>2</v>
      </c>
      <c r="O25" s="49">
        <v>1</v>
      </c>
      <c r="P25" s="48">
        <v>1</v>
      </c>
      <c r="Q25" s="49">
        <v>2</v>
      </c>
      <c r="R25" s="48">
        <v>2</v>
      </c>
      <c r="S25" s="49">
        <v>2</v>
      </c>
      <c r="T25" s="48">
        <v>1</v>
      </c>
      <c r="U25" s="51">
        <v>2</v>
      </c>
      <c r="V25" s="53">
        <v>2</v>
      </c>
      <c r="W25" s="51">
        <v>2</v>
      </c>
      <c r="X25" s="53">
        <v>2</v>
      </c>
      <c r="Y25" s="51">
        <v>2</v>
      </c>
      <c r="Z25" s="53">
        <v>2</v>
      </c>
      <c r="AA25" s="51">
        <v>1</v>
      </c>
      <c r="AB25" s="53">
        <v>2</v>
      </c>
      <c r="AC25" s="51">
        <v>2</v>
      </c>
      <c r="AD25" s="53">
        <v>2</v>
      </c>
      <c r="AE25" s="49">
        <v>0</v>
      </c>
      <c r="AF25" s="48">
        <v>2</v>
      </c>
      <c r="AG25" s="49">
        <v>2</v>
      </c>
      <c r="AH25" s="48">
        <v>2</v>
      </c>
      <c r="AI25" s="49">
        <v>2</v>
      </c>
      <c r="AJ25" s="48">
        <v>2</v>
      </c>
      <c r="AK25" s="49">
        <v>2</v>
      </c>
      <c r="AL25" s="48">
        <v>0</v>
      </c>
      <c r="AM25" s="49">
        <v>2</v>
      </c>
      <c r="AN25" s="48">
        <v>1</v>
      </c>
      <c r="AO25" s="51">
        <v>2</v>
      </c>
      <c r="AP25" s="53">
        <v>2</v>
      </c>
      <c r="AQ25" s="51">
        <v>2</v>
      </c>
      <c r="AR25" s="53">
        <v>2</v>
      </c>
      <c r="AS25" s="51">
        <v>1</v>
      </c>
      <c r="AT25" s="53">
        <v>1</v>
      </c>
      <c r="AU25" s="51">
        <v>1</v>
      </c>
      <c r="AV25" s="53">
        <v>1</v>
      </c>
      <c r="AW25" s="51">
        <v>1</v>
      </c>
      <c r="AX25" s="53">
        <v>2</v>
      </c>
      <c r="AY25">
        <f>SUM(K25:T25)</f>
        <v>17</v>
      </c>
      <c r="AZ25">
        <f>SUM(U25:AD25)</f>
        <v>19</v>
      </c>
      <c r="BA25">
        <f>SUM(AE25:AN25)</f>
        <v>15</v>
      </c>
      <c r="BB25">
        <f>SUM(AO25:AX25)</f>
        <v>15</v>
      </c>
    </row>
    <row r="26" spans="1:54" ht="13.5">
      <c r="A26" s="22">
        <v>18</v>
      </c>
      <c r="B26" s="22" t="s">
        <v>324</v>
      </c>
      <c r="C26" s="22" t="s">
        <v>325</v>
      </c>
      <c r="D26" s="30"/>
      <c r="E26" s="3"/>
      <c r="F26" s="23"/>
      <c r="G26" s="24">
        <f>I26/$I$54</f>
        <v>0.868421052631579</v>
      </c>
      <c r="H26" s="25" t="s">
        <v>338</v>
      </c>
      <c r="I26" s="22">
        <f>SUM(AY26:BB26)</f>
        <v>66</v>
      </c>
      <c r="J26" s="22"/>
      <c r="K26" s="49">
        <v>2</v>
      </c>
      <c r="L26" s="48">
        <v>2</v>
      </c>
      <c r="M26" s="49">
        <v>2</v>
      </c>
      <c r="N26" s="48">
        <v>2</v>
      </c>
      <c r="O26" s="49">
        <v>1</v>
      </c>
      <c r="P26" s="48">
        <v>1</v>
      </c>
      <c r="Q26" s="49">
        <v>1</v>
      </c>
      <c r="R26" s="48">
        <v>2</v>
      </c>
      <c r="S26" s="49">
        <v>1</v>
      </c>
      <c r="T26" s="48">
        <v>1</v>
      </c>
      <c r="U26" s="51">
        <v>2</v>
      </c>
      <c r="V26" s="53">
        <v>2</v>
      </c>
      <c r="W26" s="51">
        <v>2</v>
      </c>
      <c r="X26" s="53">
        <v>2</v>
      </c>
      <c r="Y26" s="51">
        <v>1</v>
      </c>
      <c r="Z26" s="53">
        <v>2</v>
      </c>
      <c r="AA26" s="51">
        <v>2</v>
      </c>
      <c r="AB26" s="53">
        <v>1</v>
      </c>
      <c r="AC26" s="51">
        <v>2</v>
      </c>
      <c r="AD26" s="53">
        <v>2</v>
      </c>
      <c r="AE26" s="49">
        <v>2</v>
      </c>
      <c r="AF26" s="48">
        <v>1</v>
      </c>
      <c r="AG26" s="49">
        <v>2</v>
      </c>
      <c r="AH26" s="48">
        <v>2</v>
      </c>
      <c r="AI26" s="49">
        <v>2</v>
      </c>
      <c r="AJ26" s="48">
        <v>1</v>
      </c>
      <c r="AK26" s="49">
        <v>1</v>
      </c>
      <c r="AL26" s="48">
        <v>2</v>
      </c>
      <c r="AM26" s="49">
        <v>1</v>
      </c>
      <c r="AN26" s="48">
        <v>2</v>
      </c>
      <c r="AO26" s="51">
        <v>1</v>
      </c>
      <c r="AP26" s="53">
        <v>2</v>
      </c>
      <c r="AQ26" s="51">
        <v>2</v>
      </c>
      <c r="AR26" s="53">
        <v>2</v>
      </c>
      <c r="AS26" s="51">
        <v>2</v>
      </c>
      <c r="AT26" s="53">
        <v>2</v>
      </c>
      <c r="AU26" s="51">
        <v>2</v>
      </c>
      <c r="AV26" s="53">
        <v>1</v>
      </c>
      <c r="AW26" s="51">
        <v>1</v>
      </c>
      <c r="AX26" s="53">
        <v>2</v>
      </c>
      <c r="AY26">
        <f>SUM(K26:T26)</f>
        <v>15</v>
      </c>
      <c r="AZ26">
        <f>SUM(U26:AD26)</f>
        <v>18</v>
      </c>
      <c r="BA26">
        <f>SUM(AE26:AN26)</f>
        <v>16</v>
      </c>
      <c r="BB26">
        <f>SUM(AO26:AX26)</f>
        <v>17</v>
      </c>
    </row>
    <row r="27" spans="1:54" ht="13.5">
      <c r="A27" s="22">
        <v>19</v>
      </c>
      <c r="B27" s="22" t="s">
        <v>158</v>
      </c>
      <c r="C27" s="22" t="s">
        <v>219</v>
      </c>
      <c r="D27" s="30" t="s">
        <v>220</v>
      </c>
      <c r="E27" s="3" t="s">
        <v>221</v>
      </c>
      <c r="F27" s="23" t="s">
        <v>43</v>
      </c>
      <c r="G27" s="24">
        <f>I27/$I$54</f>
        <v>0.868421052631579</v>
      </c>
      <c r="H27" s="25" t="s">
        <v>338</v>
      </c>
      <c r="I27" s="25">
        <f>SUM(AY27:BB27)</f>
        <v>66</v>
      </c>
      <c r="J27" s="22"/>
      <c r="K27" s="49">
        <v>1</v>
      </c>
      <c r="L27" s="48">
        <v>2</v>
      </c>
      <c r="M27" s="49">
        <v>1</v>
      </c>
      <c r="N27" s="48">
        <v>2</v>
      </c>
      <c r="O27" s="49">
        <v>2</v>
      </c>
      <c r="P27" s="48">
        <v>1</v>
      </c>
      <c r="Q27" s="49">
        <v>2</v>
      </c>
      <c r="R27" s="48">
        <v>2</v>
      </c>
      <c r="S27" s="49">
        <v>2</v>
      </c>
      <c r="T27" s="48">
        <v>1</v>
      </c>
      <c r="U27" s="51">
        <v>1</v>
      </c>
      <c r="V27" s="53">
        <v>2</v>
      </c>
      <c r="W27" s="51">
        <v>2</v>
      </c>
      <c r="X27" s="53">
        <v>2</v>
      </c>
      <c r="Y27" s="51">
        <v>2</v>
      </c>
      <c r="Z27" s="53">
        <v>2</v>
      </c>
      <c r="AA27" s="51">
        <v>2</v>
      </c>
      <c r="AB27" s="53">
        <v>2</v>
      </c>
      <c r="AC27" s="51">
        <v>2</v>
      </c>
      <c r="AD27" s="53">
        <v>1</v>
      </c>
      <c r="AE27" s="49">
        <v>1</v>
      </c>
      <c r="AF27" s="48">
        <v>2</v>
      </c>
      <c r="AG27" s="49">
        <v>2</v>
      </c>
      <c r="AH27" s="48">
        <v>2</v>
      </c>
      <c r="AI27" s="49">
        <v>2</v>
      </c>
      <c r="AJ27" s="48">
        <v>1</v>
      </c>
      <c r="AK27" s="49">
        <v>2</v>
      </c>
      <c r="AL27" s="48">
        <v>2</v>
      </c>
      <c r="AM27" s="49">
        <v>1</v>
      </c>
      <c r="AN27" s="48">
        <v>2</v>
      </c>
      <c r="AO27" s="51">
        <v>2</v>
      </c>
      <c r="AP27" s="53">
        <v>2</v>
      </c>
      <c r="AQ27" s="51">
        <v>2</v>
      </c>
      <c r="AR27" s="53">
        <v>2</v>
      </c>
      <c r="AS27" s="51">
        <v>1</v>
      </c>
      <c r="AT27" s="53">
        <v>1</v>
      </c>
      <c r="AU27" s="51">
        <v>1</v>
      </c>
      <c r="AV27" s="53">
        <v>1</v>
      </c>
      <c r="AW27" s="51">
        <v>1</v>
      </c>
      <c r="AX27" s="53">
        <v>2</v>
      </c>
      <c r="AY27">
        <f>SUM(K27:T27)</f>
        <v>16</v>
      </c>
      <c r="AZ27">
        <f>SUM(U27:AD27)</f>
        <v>18</v>
      </c>
      <c r="BA27">
        <f>SUM(AE27:AN27)</f>
        <v>17</v>
      </c>
      <c r="BB27">
        <f>SUM(AO27:AX27)</f>
        <v>15</v>
      </c>
    </row>
    <row r="28" spans="1:54" ht="15" customHeight="1">
      <c r="A28" s="22">
        <v>20</v>
      </c>
      <c r="B28" s="22" t="s">
        <v>107</v>
      </c>
      <c r="C28" s="22" t="s">
        <v>161</v>
      </c>
      <c r="D28" s="30" t="s">
        <v>252</v>
      </c>
      <c r="E28" s="3" t="s">
        <v>159</v>
      </c>
      <c r="F28" s="23" t="s">
        <v>63</v>
      </c>
      <c r="G28" s="24">
        <f>I28/$I$54</f>
        <v>0.868421052631579</v>
      </c>
      <c r="H28" s="25" t="s">
        <v>338</v>
      </c>
      <c r="I28" s="22">
        <f t="shared" si="0"/>
        <v>66</v>
      </c>
      <c r="J28" s="22"/>
      <c r="K28" s="49">
        <v>1</v>
      </c>
      <c r="L28" s="48">
        <v>2</v>
      </c>
      <c r="M28" s="49">
        <v>1</v>
      </c>
      <c r="N28" s="48">
        <v>1</v>
      </c>
      <c r="O28" s="49">
        <v>2</v>
      </c>
      <c r="P28" s="48">
        <v>1</v>
      </c>
      <c r="Q28" s="49">
        <v>2</v>
      </c>
      <c r="R28" s="48">
        <v>2</v>
      </c>
      <c r="S28" s="49">
        <v>1</v>
      </c>
      <c r="T28" s="48">
        <v>1</v>
      </c>
      <c r="U28" s="51">
        <v>1</v>
      </c>
      <c r="V28" s="53">
        <v>2</v>
      </c>
      <c r="W28" s="51">
        <v>2</v>
      </c>
      <c r="X28" s="53">
        <v>2</v>
      </c>
      <c r="Y28" s="51">
        <v>2</v>
      </c>
      <c r="Z28" s="53">
        <v>1</v>
      </c>
      <c r="AA28" s="51">
        <v>2</v>
      </c>
      <c r="AB28" s="53">
        <v>2</v>
      </c>
      <c r="AC28" s="51">
        <v>1</v>
      </c>
      <c r="AD28" s="53">
        <v>2</v>
      </c>
      <c r="AE28" s="49">
        <v>2</v>
      </c>
      <c r="AF28" s="48">
        <v>1</v>
      </c>
      <c r="AG28" s="49">
        <v>2</v>
      </c>
      <c r="AH28" s="48">
        <v>2</v>
      </c>
      <c r="AI28" s="49">
        <v>2</v>
      </c>
      <c r="AJ28" s="48">
        <v>1</v>
      </c>
      <c r="AK28" s="49">
        <v>2</v>
      </c>
      <c r="AL28" s="48">
        <v>1</v>
      </c>
      <c r="AM28" s="49">
        <v>2</v>
      </c>
      <c r="AN28" s="48">
        <v>2</v>
      </c>
      <c r="AO28" s="51">
        <v>2</v>
      </c>
      <c r="AP28" s="53">
        <v>1</v>
      </c>
      <c r="AQ28" s="51">
        <v>2</v>
      </c>
      <c r="AR28" s="53">
        <v>2</v>
      </c>
      <c r="AS28" s="51">
        <v>1</v>
      </c>
      <c r="AT28" s="53">
        <v>2</v>
      </c>
      <c r="AU28" s="51">
        <v>2</v>
      </c>
      <c r="AV28" s="53">
        <v>2</v>
      </c>
      <c r="AW28" s="51">
        <v>2</v>
      </c>
      <c r="AX28" s="53">
        <v>2</v>
      </c>
      <c r="AY28">
        <f t="shared" si="1"/>
        <v>14</v>
      </c>
      <c r="AZ28">
        <f t="shared" si="2"/>
        <v>17</v>
      </c>
      <c r="BA28">
        <f t="shared" si="3"/>
        <v>17</v>
      </c>
      <c r="BB28">
        <f t="shared" si="4"/>
        <v>18</v>
      </c>
    </row>
    <row r="29" spans="1:54" ht="27">
      <c r="A29" s="22">
        <v>21</v>
      </c>
      <c r="B29" s="22" t="s">
        <v>132</v>
      </c>
      <c r="C29" s="22" t="s">
        <v>133</v>
      </c>
      <c r="D29" s="30" t="s">
        <v>134</v>
      </c>
      <c r="E29" s="3" t="s">
        <v>135</v>
      </c>
      <c r="F29" s="23" t="s">
        <v>90</v>
      </c>
      <c r="G29" s="24">
        <f>I29/$I$54</f>
        <v>0.8421052631578947</v>
      </c>
      <c r="H29" s="25"/>
      <c r="I29" s="22">
        <f t="shared" si="0"/>
        <v>64</v>
      </c>
      <c r="J29" s="22"/>
      <c r="K29" s="49">
        <v>2</v>
      </c>
      <c r="L29" s="48">
        <v>2</v>
      </c>
      <c r="M29" s="49">
        <v>2</v>
      </c>
      <c r="N29" s="48">
        <v>1</v>
      </c>
      <c r="O29" s="49">
        <v>2</v>
      </c>
      <c r="P29" s="48">
        <v>1</v>
      </c>
      <c r="Q29" s="49">
        <v>1</v>
      </c>
      <c r="R29" s="48">
        <v>1</v>
      </c>
      <c r="S29" s="49">
        <v>1</v>
      </c>
      <c r="T29" s="48">
        <v>2</v>
      </c>
      <c r="U29" s="51">
        <v>1</v>
      </c>
      <c r="V29" s="53">
        <v>1</v>
      </c>
      <c r="W29" s="51">
        <v>2</v>
      </c>
      <c r="X29" s="53">
        <v>2</v>
      </c>
      <c r="Y29" s="51">
        <v>2</v>
      </c>
      <c r="Z29" s="53">
        <v>1</v>
      </c>
      <c r="AA29" s="51">
        <v>2</v>
      </c>
      <c r="AB29" s="53">
        <v>2</v>
      </c>
      <c r="AC29" s="51">
        <v>2</v>
      </c>
      <c r="AD29" s="53">
        <v>2</v>
      </c>
      <c r="AE29" s="49">
        <v>1</v>
      </c>
      <c r="AF29" s="48">
        <v>1</v>
      </c>
      <c r="AG29" s="49">
        <v>2</v>
      </c>
      <c r="AH29" s="48">
        <v>2</v>
      </c>
      <c r="AI29" s="49">
        <v>2</v>
      </c>
      <c r="AJ29" s="48">
        <v>1</v>
      </c>
      <c r="AK29" s="49">
        <v>1</v>
      </c>
      <c r="AL29" s="48">
        <v>2</v>
      </c>
      <c r="AM29" s="49">
        <v>2</v>
      </c>
      <c r="AN29" s="48">
        <v>2</v>
      </c>
      <c r="AO29" s="51">
        <v>2</v>
      </c>
      <c r="AP29" s="53">
        <v>1</v>
      </c>
      <c r="AQ29" s="51">
        <v>2</v>
      </c>
      <c r="AR29" s="53">
        <v>2</v>
      </c>
      <c r="AS29" s="51">
        <v>1</v>
      </c>
      <c r="AT29" s="53">
        <v>1</v>
      </c>
      <c r="AU29" s="51">
        <v>2</v>
      </c>
      <c r="AV29" s="53">
        <v>2</v>
      </c>
      <c r="AW29" s="51">
        <v>2</v>
      </c>
      <c r="AX29" s="53">
        <v>1</v>
      </c>
      <c r="AY29">
        <f t="shared" si="1"/>
        <v>15</v>
      </c>
      <c r="AZ29">
        <f t="shared" si="2"/>
        <v>17</v>
      </c>
      <c r="BA29">
        <f t="shared" si="3"/>
        <v>16</v>
      </c>
      <c r="BB29">
        <f t="shared" si="4"/>
        <v>16</v>
      </c>
    </row>
    <row r="30" spans="1:54" ht="27">
      <c r="A30" s="22">
        <v>22</v>
      </c>
      <c r="B30" s="22" t="s">
        <v>208</v>
      </c>
      <c r="C30" s="22" t="s">
        <v>94</v>
      </c>
      <c r="D30" s="30" t="s">
        <v>95</v>
      </c>
      <c r="E30" s="3" t="s">
        <v>42</v>
      </c>
      <c r="F30" s="23" t="s">
        <v>43</v>
      </c>
      <c r="G30" s="24">
        <f>I30/$I$54</f>
        <v>0.8289473684210527</v>
      </c>
      <c r="H30" s="25"/>
      <c r="I30" s="22">
        <f>SUM(AY30:BB30)</f>
        <v>63</v>
      </c>
      <c r="J30" s="22"/>
      <c r="K30" s="49">
        <v>1</v>
      </c>
      <c r="L30" s="48">
        <v>2</v>
      </c>
      <c r="M30" s="49">
        <v>2</v>
      </c>
      <c r="N30" s="48">
        <v>2</v>
      </c>
      <c r="O30" s="49">
        <v>2</v>
      </c>
      <c r="P30" s="48">
        <v>1</v>
      </c>
      <c r="Q30" s="49">
        <v>1</v>
      </c>
      <c r="R30" s="48">
        <v>2</v>
      </c>
      <c r="S30" s="49">
        <v>2</v>
      </c>
      <c r="T30" s="48">
        <v>2</v>
      </c>
      <c r="U30" s="51">
        <v>1</v>
      </c>
      <c r="V30" s="53">
        <v>1</v>
      </c>
      <c r="W30" s="51">
        <v>2</v>
      </c>
      <c r="X30" s="53">
        <v>2</v>
      </c>
      <c r="Y30" s="51">
        <v>1</v>
      </c>
      <c r="Z30" s="53">
        <v>2</v>
      </c>
      <c r="AA30" s="51">
        <v>1</v>
      </c>
      <c r="AB30" s="53">
        <v>1</v>
      </c>
      <c r="AC30" s="51">
        <v>2</v>
      </c>
      <c r="AD30" s="53">
        <v>1</v>
      </c>
      <c r="AE30" s="49">
        <v>1</v>
      </c>
      <c r="AF30" s="48">
        <v>2</v>
      </c>
      <c r="AG30" s="49">
        <v>2</v>
      </c>
      <c r="AH30" s="48">
        <v>1</v>
      </c>
      <c r="AI30" s="49">
        <v>2</v>
      </c>
      <c r="AJ30" s="48">
        <v>1</v>
      </c>
      <c r="AK30" s="49">
        <v>1</v>
      </c>
      <c r="AL30" s="48">
        <v>2</v>
      </c>
      <c r="AM30" s="49">
        <v>2</v>
      </c>
      <c r="AN30" s="48">
        <v>2</v>
      </c>
      <c r="AO30" s="51">
        <v>2</v>
      </c>
      <c r="AP30" s="53">
        <v>1</v>
      </c>
      <c r="AQ30" s="51">
        <v>2</v>
      </c>
      <c r="AR30" s="53">
        <v>2</v>
      </c>
      <c r="AS30" s="51">
        <v>2</v>
      </c>
      <c r="AT30" s="53">
        <v>1</v>
      </c>
      <c r="AU30" s="51">
        <v>1</v>
      </c>
      <c r="AV30" s="53">
        <v>2</v>
      </c>
      <c r="AW30" s="51">
        <v>1</v>
      </c>
      <c r="AX30" s="53">
        <v>2</v>
      </c>
      <c r="AY30">
        <f>SUM(K30:T30)</f>
        <v>17</v>
      </c>
      <c r="AZ30">
        <f>SUM(U30:AD30)</f>
        <v>14</v>
      </c>
      <c r="BA30">
        <f>SUM(AE30:AN30)</f>
        <v>16</v>
      </c>
      <c r="BB30">
        <f>SUM(AO30:AX30)</f>
        <v>16</v>
      </c>
    </row>
    <row r="31" spans="1:54" ht="13.5">
      <c r="A31" s="22">
        <v>23</v>
      </c>
      <c r="B31" s="22" t="s">
        <v>74</v>
      </c>
      <c r="C31" s="22" t="s">
        <v>75</v>
      </c>
      <c r="D31" s="30" t="s">
        <v>76</v>
      </c>
      <c r="E31" s="3" t="s">
        <v>173</v>
      </c>
      <c r="F31" s="23" t="s">
        <v>65</v>
      </c>
      <c r="G31" s="24">
        <f>I31/$I$54</f>
        <v>0.8026315789473685</v>
      </c>
      <c r="H31" s="25" t="s">
        <v>338</v>
      </c>
      <c r="I31" s="22">
        <f>SUM(AY31:BB31)</f>
        <v>61</v>
      </c>
      <c r="J31" s="22"/>
      <c r="K31" s="49">
        <v>2</v>
      </c>
      <c r="L31" s="48">
        <v>2</v>
      </c>
      <c r="M31" s="49">
        <v>2</v>
      </c>
      <c r="N31" s="48">
        <v>2</v>
      </c>
      <c r="O31" s="49">
        <v>1</v>
      </c>
      <c r="P31" s="48">
        <v>1</v>
      </c>
      <c r="Q31" s="49">
        <v>1</v>
      </c>
      <c r="R31" s="48">
        <v>1</v>
      </c>
      <c r="S31" s="49">
        <v>1</v>
      </c>
      <c r="T31" s="48">
        <v>1</v>
      </c>
      <c r="U31" s="51">
        <v>1</v>
      </c>
      <c r="V31" s="53">
        <v>2</v>
      </c>
      <c r="W31" s="51">
        <v>2</v>
      </c>
      <c r="X31" s="53">
        <v>2</v>
      </c>
      <c r="Y31" s="51">
        <v>2</v>
      </c>
      <c r="Z31" s="53">
        <v>2</v>
      </c>
      <c r="AA31" s="51">
        <v>2</v>
      </c>
      <c r="AB31" s="53">
        <v>1</v>
      </c>
      <c r="AC31" s="51">
        <v>2</v>
      </c>
      <c r="AD31" s="53">
        <v>2</v>
      </c>
      <c r="AE31" s="49">
        <v>1</v>
      </c>
      <c r="AF31" s="48">
        <v>1</v>
      </c>
      <c r="AG31" s="49">
        <v>2</v>
      </c>
      <c r="AH31" s="48">
        <v>1</v>
      </c>
      <c r="AI31" s="49">
        <v>1</v>
      </c>
      <c r="AJ31" s="48">
        <v>2</v>
      </c>
      <c r="AK31" s="49">
        <v>2</v>
      </c>
      <c r="AL31" s="48">
        <v>2</v>
      </c>
      <c r="AM31" s="49">
        <v>1</v>
      </c>
      <c r="AN31" s="48">
        <v>2</v>
      </c>
      <c r="AO31" s="51">
        <v>2</v>
      </c>
      <c r="AP31" s="53">
        <v>1</v>
      </c>
      <c r="AQ31" s="51">
        <v>1</v>
      </c>
      <c r="AR31" s="53">
        <v>2</v>
      </c>
      <c r="AS31" s="51">
        <v>2</v>
      </c>
      <c r="AT31" s="53">
        <v>2</v>
      </c>
      <c r="AU31" s="51">
        <v>1</v>
      </c>
      <c r="AV31" s="53">
        <v>1</v>
      </c>
      <c r="AW31" s="51">
        <v>1</v>
      </c>
      <c r="AX31" s="53">
        <v>1</v>
      </c>
      <c r="AY31">
        <f>SUM(K31:T31)</f>
        <v>14</v>
      </c>
      <c r="AZ31">
        <f>SUM(U31:AD31)</f>
        <v>18</v>
      </c>
      <c r="BA31">
        <f>SUM(AE31:AN31)</f>
        <v>15</v>
      </c>
      <c r="BB31">
        <f>SUM(AO31:AX31)</f>
        <v>14</v>
      </c>
    </row>
    <row r="32" spans="1:54" ht="13.5">
      <c r="A32" s="22">
        <v>24</v>
      </c>
      <c r="B32" s="22" t="s">
        <v>128</v>
      </c>
      <c r="C32" s="22" t="s">
        <v>129</v>
      </c>
      <c r="D32" s="30" t="s">
        <v>130</v>
      </c>
      <c r="E32" s="22" t="s">
        <v>131</v>
      </c>
      <c r="F32" s="3" t="s">
        <v>36</v>
      </c>
      <c r="G32" s="24">
        <f>I32/$I$54</f>
        <v>0.8026315789473685</v>
      </c>
      <c r="H32" s="25" t="s">
        <v>338</v>
      </c>
      <c r="I32" s="22">
        <f>SUM(AY32:BB32)</f>
        <v>61</v>
      </c>
      <c r="J32" s="22"/>
      <c r="K32" s="49">
        <v>2</v>
      </c>
      <c r="L32" s="48">
        <v>1</v>
      </c>
      <c r="M32" s="49">
        <v>2</v>
      </c>
      <c r="N32" s="48">
        <v>1</v>
      </c>
      <c r="O32" s="49">
        <v>1</v>
      </c>
      <c r="P32" s="48">
        <v>1</v>
      </c>
      <c r="Q32" s="49">
        <v>1</v>
      </c>
      <c r="R32" s="48">
        <v>1</v>
      </c>
      <c r="S32" s="49">
        <v>0</v>
      </c>
      <c r="T32" s="48">
        <v>1</v>
      </c>
      <c r="U32" s="51">
        <v>1</v>
      </c>
      <c r="V32" s="53">
        <v>2</v>
      </c>
      <c r="W32" s="51">
        <v>2</v>
      </c>
      <c r="X32" s="53">
        <v>2</v>
      </c>
      <c r="Y32" s="51">
        <v>1</v>
      </c>
      <c r="Z32" s="53">
        <v>1</v>
      </c>
      <c r="AA32" s="51">
        <v>2</v>
      </c>
      <c r="AB32" s="53">
        <v>2</v>
      </c>
      <c r="AC32" s="51">
        <v>2</v>
      </c>
      <c r="AD32" s="53">
        <v>2</v>
      </c>
      <c r="AE32" s="49">
        <v>2</v>
      </c>
      <c r="AF32" s="48">
        <v>2</v>
      </c>
      <c r="AG32" s="49">
        <v>2</v>
      </c>
      <c r="AH32" s="48">
        <v>2</v>
      </c>
      <c r="AI32" s="49">
        <v>2</v>
      </c>
      <c r="AJ32" s="48">
        <v>2</v>
      </c>
      <c r="AK32" s="49">
        <v>1</v>
      </c>
      <c r="AL32" s="48">
        <v>2</v>
      </c>
      <c r="AM32" s="49">
        <v>1</v>
      </c>
      <c r="AN32" s="48">
        <v>1</v>
      </c>
      <c r="AO32" s="51">
        <v>1</v>
      </c>
      <c r="AP32" s="53">
        <v>1</v>
      </c>
      <c r="AQ32" s="51">
        <v>1</v>
      </c>
      <c r="AR32" s="53">
        <v>2</v>
      </c>
      <c r="AS32" s="51">
        <v>2</v>
      </c>
      <c r="AT32" s="53">
        <v>2</v>
      </c>
      <c r="AU32" s="51">
        <v>1</v>
      </c>
      <c r="AV32" s="53">
        <v>2</v>
      </c>
      <c r="AW32" s="51">
        <v>2</v>
      </c>
      <c r="AX32" s="53">
        <v>2</v>
      </c>
      <c r="AY32">
        <f>SUM(K32:T32)</f>
        <v>11</v>
      </c>
      <c r="AZ32">
        <f>SUM(U32:AD32)</f>
        <v>17</v>
      </c>
      <c r="BA32">
        <f>SUM(AE32:AN32)</f>
        <v>17</v>
      </c>
      <c r="BB32">
        <f>SUM(AO32:AX32)</f>
        <v>16</v>
      </c>
    </row>
    <row r="33" spans="1:54" ht="13.5">
      <c r="A33" s="22">
        <v>25</v>
      </c>
      <c r="B33" s="22" t="s">
        <v>107</v>
      </c>
      <c r="C33" s="22" t="s">
        <v>108</v>
      </c>
      <c r="D33" s="30" t="s">
        <v>269</v>
      </c>
      <c r="E33" s="3" t="s">
        <v>230</v>
      </c>
      <c r="F33" s="23" t="s">
        <v>270</v>
      </c>
      <c r="G33" s="24">
        <f>I33/$I$54</f>
        <v>0.8026315789473685</v>
      </c>
      <c r="H33" s="25" t="s">
        <v>338</v>
      </c>
      <c r="I33" s="22">
        <f>SUM(AY33:BB33)</f>
        <v>61</v>
      </c>
      <c r="J33" s="22"/>
      <c r="K33" s="49">
        <v>2</v>
      </c>
      <c r="L33" s="48">
        <v>1</v>
      </c>
      <c r="M33" s="49">
        <v>1</v>
      </c>
      <c r="N33" s="48">
        <v>1</v>
      </c>
      <c r="O33" s="49">
        <v>1</v>
      </c>
      <c r="P33" s="48">
        <v>2</v>
      </c>
      <c r="Q33" s="49">
        <v>1</v>
      </c>
      <c r="R33" s="48">
        <v>2</v>
      </c>
      <c r="S33" s="49">
        <v>2</v>
      </c>
      <c r="T33" s="48">
        <v>1</v>
      </c>
      <c r="U33" s="51">
        <v>1</v>
      </c>
      <c r="V33" s="53">
        <v>1</v>
      </c>
      <c r="W33" s="51">
        <v>1</v>
      </c>
      <c r="X33" s="53">
        <v>2</v>
      </c>
      <c r="Y33" s="51">
        <v>1</v>
      </c>
      <c r="Z33" s="53">
        <v>1</v>
      </c>
      <c r="AA33" s="51">
        <v>2</v>
      </c>
      <c r="AB33" s="53">
        <v>2</v>
      </c>
      <c r="AC33" s="51">
        <v>2</v>
      </c>
      <c r="AD33" s="53">
        <v>2</v>
      </c>
      <c r="AE33" s="49">
        <v>2</v>
      </c>
      <c r="AF33" s="48">
        <v>1</v>
      </c>
      <c r="AG33" s="49">
        <v>2</v>
      </c>
      <c r="AH33" s="48">
        <v>2</v>
      </c>
      <c r="AI33" s="49">
        <v>2</v>
      </c>
      <c r="AJ33" s="48">
        <v>1</v>
      </c>
      <c r="AK33" s="49">
        <v>1</v>
      </c>
      <c r="AL33" s="48">
        <v>1</v>
      </c>
      <c r="AM33" s="49">
        <v>1</v>
      </c>
      <c r="AN33" s="48">
        <v>1</v>
      </c>
      <c r="AO33" s="51">
        <v>2</v>
      </c>
      <c r="AP33" s="53">
        <v>2</v>
      </c>
      <c r="AQ33" s="51">
        <v>2</v>
      </c>
      <c r="AR33" s="53">
        <v>2</v>
      </c>
      <c r="AS33" s="51">
        <v>2</v>
      </c>
      <c r="AT33" s="53">
        <v>1</v>
      </c>
      <c r="AU33" s="51">
        <v>2</v>
      </c>
      <c r="AV33" s="53">
        <v>1</v>
      </c>
      <c r="AW33" s="51">
        <v>2</v>
      </c>
      <c r="AX33" s="53">
        <v>2</v>
      </c>
      <c r="AY33">
        <f>SUM(K33:T33)</f>
        <v>14</v>
      </c>
      <c r="AZ33">
        <f>SUM(U33:AD33)</f>
        <v>15</v>
      </c>
      <c r="BA33">
        <f>SUM(AE33:AN33)</f>
        <v>14</v>
      </c>
      <c r="BB33">
        <f>SUM(AO33:AX33)</f>
        <v>18</v>
      </c>
    </row>
    <row r="34" spans="1:54" ht="13.5">
      <c r="A34" s="22">
        <v>26</v>
      </c>
      <c r="B34" s="22" t="s">
        <v>150</v>
      </c>
      <c r="C34" s="22" t="s">
        <v>204</v>
      </c>
      <c r="D34" s="30" t="s">
        <v>205</v>
      </c>
      <c r="E34" s="3" t="s">
        <v>206</v>
      </c>
      <c r="F34" s="23" t="s">
        <v>207</v>
      </c>
      <c r="G34" s="24">
        <f>I34/$I$54</f>
        <v>0.8026315789473685</v>
      </c>
      <c r="H34" s="25" t="s">
        <v>338</v>
      </c>
      <c r="I34" s="22">
        <f>SUM(AY34:BB34)</f>
        <v>61</v>
      </c>
      <c r="J34" s="22"/>
      <c r="K34" s="49">
        <v>1</v>
      </c>
      <c r="L34" s="48">
        <v>2</v>
      </c>
      <c r="M34" s="49">
        <v>2</v>
      </c>
      <c r="N34" s="48">
        <v>2</v>
      </c>
      <c r="O34" s="49">
        <v>2</v>
      </c>
      <c r="P34" s="48">
        <v>1</v>
      </c>
      <c r="Q34" s="49">
        <v>1</v>
      </c>
      <c r="R34" s="48">
        <v>2</v>
      </c>
      <c r="S34" s="49">
        <v>1</v>
      </c>
      <c r="T34" s="48">
        <v>2</v>
      </c>
      <c r="U34" s="51">
        <v>1</v>
      </c>
      <c r="V34" s="53">
        <v>2</v>
      </c>
      <c r="W34" s="51">
        <v>1</v>
      </c>
      <c r="X34" s="53">
        <v>1</v>
      </c>
      <c r="Y34" s="51">
        <v>2</v>
      </c>
      <c r="Z34" s="53">
        <v>1</v>
      </c>
      <c r="AA34" s="51">
        <v>2</v>
      </c>
      <c r="AB34" s="53">
        <v>2</v>
      </c>
      <c r="AC34" s="51">
        <v>2</v>
      </c>
      <c r="AD34" s="53">
        <v>1</v>
      </c>
      <c r="AE34" s="49">
        <v>2</v>
      </c>
      <c r="AF34" s="48">
        <v>1</v>
      </c>
      <c r="AG34" s="49">
        <v>2</v>
      </c>
      <c r="AH34" s="48">
        <v>1</v>
      </c>
      <c r="AI34" s="49">
        <v>2</v>
      </c>
      <c r="AJ34" s="48">
        <v>1</v>
      </c>
      <c r="AK34" s="49">
        <v>2</v>
      </c>
      <c r="AL34" s="48">
        <v>2</v>
      </c>
      <c r="AM34" s="49">
        <v>1</v>
      </c>
      <c r="AN34" s="48">
        <v>1</v>
      </c>
      <c r="AO34" s="51">
        <v>2</v>
      </c>
      <c r="AP34" s="53">
        <v>1</v>
      </c>
      <c r="AQ34" s="51">
        <v>1</v>
      </c>
      <c r="AR34" s="53">
        <v>1</v>
      </c>
      <c r="AS34" s="51">
        <v>2</v>
      </c>
      <c r="AT34" s="53">
        <v>1</v>
      </c>
      <c r="AU34" s="51">
        <v>2</v>
      </c>
      <c r="AV34" s="53">
        <v>2</v>
      </c>
      <c r="AW34" s="51">
        <v>1</v>
      </c>
      <c r="AX34" s="53">
        <v>2</v>
      </c>
      <c r="AY34">
        <f>SUM(K34:T34)</f>
        <v>16</v>
      </c>
      <c r="AZ34">
        <f>SUM(U34:AD34)</f>
        <v>15</v>
      </c>
      <c r="BA34">
        <f>SUM(AE34:AN34)</f>
        <v>15</v>
      </c>
      <c r="BB34">
        <f>SUM(AO34:AX34)</f>
        <v>15</v>
      </c>
    </row>
    <row r="35" spans="1:54" ht="13.5">
      <c r="A35" s="22">
        <v>27</v>
      </c>
      <c r="B35" s="22" t="s">
        <v>253</v>
      </c>
      <c r="C35" s="22" t="s">
        <v>254</v>
      </c>
      <c r="D35" s="30" t="s">
        <v>255</v>
      </c>
      <c r="E35" s="3" t="s">
        <v>256</v>
      </c>
      <c r="F35" s="23" t="s">
        <v>43</v>
      </c>
      <c r="G35" s="24">
        <f>I35/$I$54</f>
        <v>0.8026315789473685</v>
      </c>
      <c r="H35" s="25" t="s">
        <v>338</v>
      </c>
      <c r="I35" s="22">
        <f>SUM(AY35:BB35)</f>
        <v>61</v>
      </c>
      <c r="J35" s="22"/>
      <c r="K35" s="49">
        <v>1</v>
      </c>
      <c r="L35" s="48">
        <v>2</v>
      </c>
      <c r="M35" s="49">
        <v>2</v>
      </c>
      <c r="N35" s="48">
        <v>1</v>
      </c>
      <c r="O35" s="49">
        <v>1</v>
      </c>
      <c r="P35" s="48">
        <v>1</v>
      </c>
      <c r="Q35" s="49">
        <v>2</v>
      </c>
      <c r="R35" s="48">
        <v>2</v>
      </c>
      <c r="S35" s="49">
        <v>2</v>
      </c>
      <c r="T35" s="48">
        <v>2</v>
      </c>
      <c r="U35" s="51">
        <v>1</v>
      </c>
      <c r="V35" s="53">
        <v>2</v>
      </c>
      <c r="W35" s="51">
        <v>2</v>
      </c>
      <c r="X35" s="53">
        <v>1</v>
      </c>
      <c r="Y35" s="51">
        <v>2</v>
      </c>
      <c r="Z35" s="53">
        <v>1</v>
      </c>
      <c r="AA35" s="51">
        <v>2</v>
      </c>
      <c r="AB35" s="53">
        <v>2</v>
      </c>
      <c r="AC35" s="51">
        <v>1</v>
      </c>
      <c r="AD35" s="53">
        <v>2</v>
      </c>
      <c r="AE35" s="49">
        <v>0</v>
      </c>
      <c r="AF35" s="48">
        <v>1</v>
      </c>
      <c r="AG35" s="49">
        <v>2</v>
      </c>
      <c r="AH35" s="48">
        <v>2</v>
      </c>
      <c r="AI35" s="49">
        <v>2</v>
      </c>
      <c r="AJ35" s="48">
        <v>2</v>
      </c>
      <c r="AK35" s="49">
        <v>1</v>
      </c>
      <c r="AL35" s="48">
        <v>2</v>
      </c>
      <c r="AM35" s="49">
        <v>1</v>
      </c>
      <c r="AN35" s="48">
        <v>1</v>
      </c>
      <c r="AO35" s="51">
        <v>1</v>
      </c>
      <c r="AP35" s="53">
        <v>2</v>
      </c>
      <c r="AQ35" s="51">
        <v>2</v>
      </c>
      <c r="AR35" s="53">
        <v>2</v>
      </c>
      <c r="AS35" s="51">
        <v>0</v>
      </c>
      <c r="AT35" s="53">
        <v>1</v>
      </c>
      <c r="AU35" s="51">
        <v>1</v>
      </c>
      <c r="AV35" s="53">
        <v>2</v>
      </c>
      <c r="AW35" s="51">
        <v>2</v>
      </c>
      <c r="AX35" s="53">
        <v>2</v>
      </c>
      <c r="AY35">
        <f>SUM(K35:T35)</f>
        <v>16</v>
      </c>
      <c r="AZ35">
        <f>SUM(U35:AD35)</f>
        <v>16</v>
      </c>
      <c r="BA35">
        <f>SUM(AE35:AN35)</f>
        <v>14</v>
      </c>
      <c r="BB35">
        <f>SUM(AO35:AX35)</f>
        <v>15</v>
      </c>
    </row>
    <row r="36" spans="1:54" ht="27">
      <c r="A36" s="22">
        <v>28</v>
      </c>
      <c r="B36" s="22" t="s">
        <v>107</v>
      </c>
      <c r="C36" s="22" t="s">
        <v>302</v>
      </c>
      <c r="D36" s="30" t="s">
        <v>303</v>
      </c>
      <c r="E36" s="3" t="s">
        <v>304</v>
      </c>
      <c r="F36" s="23" t="s">
        <v>305</v>
      </c>
      <c r="G36" s="24">
        <f>I36/$I$54</f>
        <v>0.8026315789473685</v>
      </c>
      <c r="H36" s="25" t="s">
        <v>338</v>
      </c>
      <c r="I36" s="22">
        <f>SUM(AY36:BB36)</f>
        <v>61</v>
      </c>
      <c r="J36" s="22"/>
      <c r="K36" s="49">
        <v>1</v>
      </c>
      <c r="L36" s="48">
        <v>2</v>
      </c>
      <c r="M36" s="49">
        <v>2</v>
      </c>
      <c r="N36" s="48">
        <v>1</v>
      </c>
      <c r="O36" s="49">
        <v>1</v>
      </c>
      <c r="P36" s="48">
        <v>1</v>
      </c>
      <c r="Q36" s="49">
        <v>1</v>
      </c>
      <c r="R36" s="48">
        <v>2</v>
      </c>
      <c r="S36" s="49">
        <v>1</v>
      </c>
      <c r="T36" s="48">
        <v>1</v>
      </c>
      <c r="U36" s="51">
        <v>2</v>
      </c>
      <c r="V36" s="53">
        <v>2</v>
      </c>
      <c r="W36" s="51">
        <v>1</v>
      </c>
      <c r="X36" s="53">
        <v>2</v>
      </c>
      <c r="Y36" s="51">
        <v>1</v>
      </c>
      <c r="Z36" s="53">
        <v>1</v>
      </c>
      <c r="AA36" s="51">
        <v>2</v>
      </c>
      <c r="AB36" s="53">
        <v>2</v>
      </c>
      <c r="AC36" s="51">
        <v>2</v>
      </c>
      <c r="AD36" s="53">
        <v>2</v>
      </c>
      <c r="AE36" s="49">
        <v>0</v>
      </c>
      <c r="AF36" s="48">
        <v>1</v>
      </c>
      <c r="AG36" s="49">
        <v>2</v>
      </c>
      <c r="AH36" s="48">
        <v>2</v>
      </c>
      <c r="AI36" s="49">
        <v>2</v>
      </c>
      <c r="AJ36" s="48">
        <v>1</v>
      </c>
      <c r="AK36" s="49">
        <v>2</v>
      </c>
      <c r="AL36" s="48">
        <v>2</v>
      </c>
      <c r="AM36" s="49">
        <v>2</v>
      </c>
      <c r="AN36" s="48">
        <v>2</v>
      </c>
      <c r="AO36" s="51">
        <v>2</v>
      </c>
      <c r="AP36" s="53">
        <v>2</v>
      </c>
      <c r="AQ36" s="51">
        <v>2</v>
      </c>
      <c r="AR36" s="53">
        <v>1</v>
      </c>
      <c r="AS36" s="51">
        <v>2</v>
      </c>
      <c r="AT36" s="53">
        <v>1</v>
      </c>
      <c r="AU36" s="51">
        <v>2</v>
      </c>
      <c r="AV36" s="53">
        <v>1</v>
      </c>
      <c r="AW36" s="51">
        <v>1</v>
      </c>
      <c r="AX36" s="53">
        <v>1</v>
      </c>
      <c r="AY36">
        <f>SUM(K36:T36)</f>
        <v>13</v>
      </c>
      <c r="AZ36">
        <f>SUM(U36:AD36)</f>
        <v>17</v>
      </c>
      <c r="BA36">
        <f>SUM(AE36:AN36)</f>
        <v>16</v>
      </c>
      <c r="BB36">
        <f>SUM(AO36:AX36)</f>
        <v>15</v>
      </c>
    </row>
    <row r="37" spans="1:54" ht="13.5">
      <c r="A37" s="22">
        <v>29</v>
      </c>
      <c r="B37" s="22" t="s">
        <v>24</v>
      </c>
      <c r="C37" s="22" t="s">
        <v>100</v>
      </c>
      <c r="D37" s="30" t="s">
        <v>101</v>
      </c>
      <c r="E37" s="3" t="s">
        <v>102</v>
      </c>
      <c r="F37" s="23" t="s">
        <v>63</v>
      </c>
      <c r="G37" s="24">
        <f>I37/$I$54</f>
        <v>0.7894736842105263</v>
      </c>
      <c r="H37" s="25"/>
      <c r="I37" s="22">
        <f>SUM(AY37:BB37)</f>
        <v>60</v>
      </c>
      <c r="J37" s="22"/>
      <c r="K37" s="49">
        <v>2</v>
      </c>
      <c r="L37" s="48">
        <v>2</v>
      </c>
      <c r="M37" s="49">
        <v>2</v>
      </c>
      <c r="N37" s="48">
        <v>2</v>
      </c>
      <c r="O37" s="49">
        <v>2</v>
      </c>
      <c r="P37" s="48">
        <v>1</v>
      </c>
      <c r="Q37" s="49">
        <v>1</v>
      </c>
      <c r="R37" s="48">
        <v>2</v>
      </c>
      <c r="S37" s="49">
        <v>2</v>
      </c>
      <c r="T37" s="48">
        <v>1</v>
      </c>
      <c r="U37" s="51">
        <v>1</v>
      </c>
      <c r="V37" s="53">
        <v>1</v>
      </c>
      <c r="W37" s="51">
        <v>2</v>
      </c>
      <c r="X37" s="53">
        <v>1</v>
      </c>
      <c r="Y37" s="51">
        <v>1</v>
      </c>
      <c r="Z37" s="53">
        <v>2</v>
      </c>
      <c r="AA37" s="51">
        <v>2</v>
      </c>
      <c r="AB37" s="53">
        <v>1</v>
      </c>
      <c r="AC37" s="51">
        <v>1</v>
      </c>
      <c r="AD37" s="53">
        <v>2</v>
      </c>
      <c r="AE37" s="49">
        <v>2</v>
      </c>
      <c r="AF37" s="48">
        <v>0</v>
      </c>
      <c r="AG37" s="49">
        <v>1</v>
      </c>
      <c r="AH37" s="48">
        <v>2</v>
      </c>
      <c r="AI37" s="49">
        <v>1</v>
      </c>
      <c r="AJ37" s="48">
        <v>2</v>
      </c>
      <c r="AK37" s="49">
        <v>2</v>
      </c>
      <c r="AL37" s="48">
        <v>2</v>
      </c>
      <c r="AM37" s="49">
        <v>2</v>
      </c>
      <c r="AN37" s="48">
        <v>1</v>
      </c>
      <c r="AO37" s="51">
        <v>2</v>
      </c>
      <c r="AP37" s="53">
        <v>1</v>
      </c>
      <c r="AQ37" s="51">
        <v>2</v>
      </c>
      <c r="AR37" s="53">
        <v>1</v>
      </c>
      <c r="AS37" s="51">
        <v>2</v>
      </c>
      <c r="AT37" s="53">
        <v>1</v>
      </c>
      <c r="AU37" s="51">
        <v>1</v>
      </c>
      <c r="AV37" s="53">
        <v>2</v>
      </c>
      <c r="AW37" s="51">
        <v>1</v>
      </c>
      <c r="AX37" s="53">
        <v>1</v>
      </c>
      <c r="AY37">
        <f>SUM(K37:T37)</f>
        <v>17</v>
      </c>
      <c r="AZ37">
        <f>SUM(U37:AD37)</f>
        <v>14</v>
      </c>
      <c r="BA37">
        <f>SUM(AE37:AN37)</f>
        <v>15</v>
      </c>
      <c r="BB37">
        <f>SUM(AO37:AX37)</f>
        <v>14</v>
      </c>
    </row>
    <row r="38" spans="1:54" ht="13.5">
      <c r="A38" s="22">
        <v>30</v>
      </c>
      <c r="B38" s="22" t="s">
        <v>59</v>
      </c>
      <c r="C38" s="22" t="s">
        <v>266</v>
      </c>
      <c r="D38" s="30" t="s">
        <v>267</v>
      </c>
      <c r="E38" s="3" t="s">
        <v>268</v>
      </c>
      <c r="F38" s="23" t="s">
        <v>43</v>
      </c>
      <c r="G38" s="24">
        <f>I38/$I$54</f>
        <v>0.7631578947368421</v>
      </c>
      <c r="H38" s="25" t="s">
        <v>338</v>
      </c>
      <c r="I38" s="22">
        <f>SUM(AY38:BB38)</f>
        <v>58</v>
      </c>
      <c r="J38" s="22"/>
      <c r="K38" s="49">
        <v>2</v>
      </c>
      <c r="L38" s="48">
        <v>2</v>
      </c>
      <c r="M38" s="49">
        <v>2</v>
      </c>
      <c r="N38" s="48">
        <v>1</v>
      </c>
      <c r="O38" s="49">
        <v>2</v>
      </c>
      <c r="P38" s="48">
        <v>0</v>
      </c>
      <c r="Q38" s="49">
        <v>1</v>
      </c>
      <c r="R38" s="48">
        <v>1</v>
      </c>
      <c r="S38" s="49">
        <v>2</v>
      </c>
      <c r="T38" s="48">
        <v>1</v>
      </c>
      <c r="U38" s="51">
        <v>1</v>
      </c>
      <c r="V38" s="53">
        <v>1</v>
      </c>
      <c r="W38" s="51">
        <v>2</v>
      </c>
      <c r="X38" s="53">
        <v>1</v>
      </c>
      <c r="Y38" s="51">
        <v>1</v>
      </c>
      <c r="Z38" s="53">
        <v>1</v>
      </c>
      <c r="AA38" s="51">
        <v>2</v>
      </c>
      <c r="AB38" s="53">
        <v>1</v>
      </c>
      <c r="AC38" s="51">
        <v>2</v>
      </c>
      <c r="AD38" s="53">
        <v>2</v>
      </c>
      <c r="AE38" s="49">
        <v>1</v>
      </c>
      <c r="AF38" s="48">
        <v>1</v>
      </c>
      <c r="AG38" s="49">
        <v>1</v>
      </c>
      <c r="AH38" s="48">
        <v>2</v>
      </c>
      <c r="AI38" s="49">
        <v>2</v>
      </c>
      <c r="AJ38" s="48">
        <v>1</v>
      </c>
      <c r="AK38" s="49">
        <v>1</v>
      </c>
      <c r="AL38" s="48">
        <v>2</v>
      </c>
      <c r="AM38" s="49">
        <v>1</v>
      </c>
      <c r="AN38" s="48">
        <v>2</v>
      </c>
      <c r="AO38" s="51">
        <v>2</v>
      </c>
      <c r="AP38" s="53">
        <v>2</v>
      </c>
      <c r="AQ38" s="51">
        <v>2</v>
      </c>
      <c r="AR38" s="53">
        <v>1</v>
      </c>
      <c r="AS38" s="51">
        <v>2</v>
      </c>
      <c r="AT38" s="53">
        <v>1</v>
      </c>
      <c r="AU38" s="51">
        <v>2</v>
      </c>
      <c r="AV38" s="53">
        <v>1</v>
      </c>
      <c r="AW38" s="51">
        <v>2</v>
      </c>
      <c r="AX38" s="53">
        <v>1</v>
      </c>
      <c r="AY38">
        <f>SUM(K38:T38)</f>
        <v>14</v>
      </c>
      <c r="AZ38">
        <f>SUM(U38:AD38)</f>
        <v>14</v>
      </c>
      <c r="BA38">
        <f>SUM(AE38:AN38)</f>
        <v>14</v>
      </c>
      <c r="BB38">
        <f>SUM(AO38:AX38)</f>
        <v>16</v>
      </c>
    </row>
    <row r="39" spans="1:54" ht="13.5">
      <c r="A39" s="22">
        <v>31</v>
      </c>
      <c r="B39" s="37" t="s">
        <v>51</v>
      </c>
      <c r="C39" s="22" t="s">
        <v>119</v>
      </c>
      <c r="D39" s="30" t="s">
        <v>196</v>
      </c>
      <c r="E39" s="3" t="s">
        <v>197</v>
      </c>
      <c r="F39" s="23" t="s">
        <v>120</v>
      </c>
      <c r="G39" s="24">
        <f>I39/$I$54</f>
        <v>0.7631578947368421</v>
      </c>
      <c r="H39" s="25" t="s">
        <v>338</v>
      </c>
      <c r="I39" s="22">
        <f>SUM(AY39:BB39)</f>
        <v>58</v>
      </c>
      <c r="J39" s="22"/>
      <c r="K39" s="49">
        <v>1</v>
      </c>
      <c r="L39" s="48">
        <v>2</v>
      </c>
      <c r="M39" s="49">
        <v>2</v>
      </c>
      <c r="N39" s="48">
        <v>1</v>
      </c>
      <c r="O39" s="49">
        <v>2</v>
      </c>
      <c r="P39" s="48">
        <v>2</v>
      </c>
      <c r="Q39" s="49">
        <v>1</v>
      </c>
      <c r="R39" s="48">
        <v>1</v>
      </c>
      <c r="S39" s="49">
        <v>1</v>
      </c>
      <c r="T39" s="48">
        <v>1</v>
      </c>
      <c r="U39" s="51">
        <v>1</v>
      </c>
      <c r="V39" s="53">
        <v>1</v>
      </c>
      <c r="W39" s="51">
        <v>2</v>
      </c>
      <c r="X39" s="53">
        <v>2</v>
      </c>
      <c r="Y39" s="51">
        <v>2</v>
      </c>
      <c r="Z39" s="53">
        <v>1</v>
      </c>
      <c r="AA39" s="51">
        <v>2</v>
      </c>
      <c r="AB39" s="53">
        <v>2</v>
      </c>
      <c r="AC39" s="51">
        <v>2</v>
      </c>
      <c r="AD39" s="53">
        <v>2</v>
      </c>
      <c r="AE39" s="49">
        <v>0</v>
      </c>
      <c r="AF39" s="48">
        <v>0</v>
      </c>
      <c r="AG39" s="49">
        <v>2</v>
      </c>
      <c r="AH39" s="48">
        <v>2</v>
      </c>
      <c r="AI39" s="49">
        <v>2</v>
      </c>
      <c r="AJ39" s="48">
        <v>1</v>
      </c>
      <c r="AK39" s="49">
        <v>1</v>
      </c>
      <c r="AL39" s="48">
        <v>1</v>
      </c>
      <c r="AM39" s="49">
        <v>1</v>
      </c>
      <c r="AN39" s="48">
        <v>1</v>
      </c>
      <c r="AO39" s="51">
        <v>1</v>
      </c>
      <c r="AP39" s="53">
        <v>1</v>
      </c>
      <c r="AQ39" s="51">
        <v>2</v>
      </c>
      <c r="AR39" s="53">
        <v>2</v>
      </c>
      <c r="AS39" s="51">
        <v>1</v>
      </c>
      <c r="AT39" s="53">
        <v>2</v>
      </c>
      <c r="AU39" s="51">
        <v>2</v>
      </c>
      <c r="AV39" s="53">
        <v>2</v>
      </c>
      <c r="AW39" s="51">
        <v>2</v>
      </c>
      <c r="AX39" s="53">
        <v>1</v>
      </c>
      <c r="AY39">
        <f>SUM(K39:T39)</f>
        <v>14</v>
      </c>
      <c r="AZ39">
        <f>SUM(U39:AD39)</f>
        <v>17</v>
      </c>
      <c r="BA39">
        <f>SUM(AE39:AN39)</f>
        <v>11</v>
      </c>
      <c r="BB39">
        <f>SUM(AO39:AX39)</f>
        <v>16</v>
      </c>
    </row>
    <row r="40" spans="1:54" ht="13.5">
      <c r="A40" s="22">
        <v>32</v>
      </c>
      <c r="B40" s="22" t="s">
        <v>263</v>
      </c>
      <c r="C40" s="22" t="s">
        <v>264</v>
      </c>
      <c r="D40" s="30" t="s">
        <v>265</v>
      </c>
      <c r="E40" s="22" t="s">
        <v>159</v>
      </c>
      <c r="F40" s="3" t="s">
        <v>43</v>
      </c>
      <c r="G40" s="24">
        <f>I40/$I$54</f>
        <v>0.7631578947368421</v>
      </c>
      <c r="H40" s="25" t="s">
        <v>338</v>
      </c>
      <c r="I40" s="22">
        <f>SUM(AY40:BB40)</f>
        <v>58</v>
      </c>
      <c r="J40" s="22"/>
      <c r="K40" s="49">
        <v>1</v>
      </c>
      <c r="L40" s="48">
        <v>2</v>
      </c>
      <c r="M40" s="49">
        <v>1</v>
      </c>
      <c r="N40" s="48">
        <v>2</v>
      </c>
      <c r="O40" s="49">
        <v>2</v>
      </c>
      <c r="P40" s="48">
        <v>2</v>
      </c>
      <c r="Q40" s="49">
        <v>1</v>
      </c>
      <c r="R40" s="48">
        <v>1</v>
      </c>
      <c r="S40" s="49">
        <v>2</v>
      </c>
      <c r="T40" s="48">
        <v>1</v>
      </c>
      <c r="U40" s="51">
        <v>1</v>
      </c>
      <c r="V40" s="53">
        <v>1</v>
      </c>
      <c r="W40" s="51">
        <v>1</v>
      </c>
      <c r="X40" s="53">
        <v>2</v>
      </c>
      <c r="Y40" s="51">
        <v>2</v>
      </c>
      <c r="Z40" s="53">
        <v>1</v>
      </c>
      <c r="AA40" s="51">
        <v>1</v>
      </c>
      <c r="AB40" s="53">
        <v>1</v>
      </c>
      <c r="AC40" s="51">
        <v>2</v>
      </c>
      <c r="AD40" s="53">
        <v>1</v>
      </c>
      <c r="AE40" s="49">
        <v>1</v>
      </c>
      <c r="AF40" s="48">
        <v>2</v>
      </c>
      <c r="AG40" s="49">
        <v>2</v>
      </c>
      <c r="AH40" s="48">
        <v>1</v>
      </c>
      <c r="AI40" s="49">
        <v>2</v>
      </c>
      <c r="AJ40" s="48">
        <v>2</v>
      </c>
      <c r="AK40" s="49">
        <v>2</v>
      </c>
      <c r="AL40" s="48">
        <v>2</v>
      </c>
      <c r="AM40" s="49">
        <v>2</v>
      </c>
      <c r="AN40" s="48">
        <v>1</v>
      </c>
      <c r="AO40" s="51">
        <v>1</v>
      </c>
      <c r="AP40" s="53">
        <v>2</v>
      </c>
      <c r="AQ40" s="51">
        <v>2</v>
      </c>
      <c r="AR40" s="53">
        <v>1</v>
      </c>
      <c r="AS40" s="51">
        <v>1</v>
      </c>
      <c r="AT40" s="53">
        <v>1</v>
      </c>
      <c r="AU40" s="51">
        <v>1</v>
      </c>
      <c r="AV40" s="53">
        <v>2</v>
      </c>
      <c r="AW40" s="51">
        <v>1</v>
      </c>
      <c r="AX40" s="53">
        <v>1</v>
      </c>
      <c r="AY40">
        <f>SUM(K40:T40)</f>
        <v>15</v>
      </c>
      <c r="AZ40">
        <f>SUM(U40:AD40)</f>
        <v>13</v>
      </c>
      <c r="BA40">
        <f>SUM(AE40:AN40)</f>
        <v>17</v>
      </c>
      <c r="BB40">
        <f>SUM(AO40:AX40)</f>
        <v>13</v>
      </c>
    </row>
    <row r="41" spans="1:54" ht="13.5">
      <c r="A41" s="22">
        <v>33</v>
      </c>
      <c r="B41" s="22" t="s">
        <v>50</v>
      </c>
      <c r="C41" s="22" t="s">
        <v>231</v>
      </c>
      <c r="D41" s="30" t="s">
        <v>232</v>
      </c>
      <c r="E41" s="3" t="s">
        <v>233</v>
      </c>
      <c r="F41" s="23" t="s">
        <v>234</v>
      </c>
      <c r="G41" s="24">
        <f>I41/$I$54</f>
        <v>0.75</v>
      </c>
      <c r="H41" s="25" t="s">
        <v>338</v>
      </c>
      <c r="I41" s="22">
        <f>SUM(AY41:BB41)</f>
        <v>57</v>
      </c>
      <c r="J41" s="22"/>
      <c r="K41" s="49">
        <v>2</v>
      </c>
      <c r="L41" s="48">
        <v>2</v>
      </c>
      <c r="M41" s="49">
        <v>1</v>
      </c>
      <c r="N41" s="48">
        <v>2</v>
      </c>
      <c r="O41" s="49">
        <v>1</v>
      </c>
      <c r="P41" s="48">
        <v>1</v>
      </c>
      <c r="Q41" s="49">
        <v>1</v>
      </c>
      <c r="R41" s="48">
        <v>1</v>
      </c>
      <c r="S41" s="49">
        <v>1</v>
      </c>
      <c r="T41" s="48">
        <v>1</v>
      </c>
      <c r="U41" s="51">
        <v>1</v>
      </c>
      <c r="V41" s="53">
        <v>1</v>
      </c>
      <c r="W41" s="51">
        <v>1</v>
      </c>
      <c r="X41" s="53">
        <v>2</v>
      </c>
      <c r="Y41" s="51">
        <v>1</v>
      </c>
      <c r="Z41" s="53">
        <v>2</v>
      </c>
      <c r="AA41" s="51">
        <v>2</v>
      </c>
      <c r="AB41" s="53">
        <v>2</v>
      </c>
      <c r="AC41" s="51">
        <v>1</v>
      </c>
      <c r="AD41" s="53">
        <v>2</v>
      </c>
      <c r="AE41" s="49">
        <v>1</v>
      </c>
      <c r="AF41" s="48">
        <v>1</v>
      </c>
      <c r="AG41" s="49">
        <v>2</v>
      </c>
      <c r="AH41" s="48">
        <v>2</v>
      </c>
      <c r="AI41" s="49">
        <v>2</v>
      </c>
      <c r="AJ41" s="48">
        <v>1</v>
      </c>
      <c r="AK41" s="49">
        <v>1</v>
      </c>
      <c r="AL41" s="48">
        <v>2</v>
      </c>
      <c r="AM41" s="49">
        <v>1</v>
      </c>
      <c r="AN41" s="48">
        <v>2</v>
      </c>
      <c r="AO41" s="51">
        <v>1</v>
      </c>
      <c r="AP41" s="53">
        <v>1</v>
      </c>
      <c r="AQ41" s="51">
        <v>2</v>
      </c>
      <c r="AR41" s="53">
        <v>1</v>
      </c>
      <c r="AS41" s="51">
        <v>2</v>
      </c>
      <c r="AT41" s="53">
        <v>2</v>
      </c>
      <c r="AU41" s="51">
        <v>1</v>
      </c>
      <c r="AV41" s="53">
        <v>1</v>
      </c>
      <c r="AW41" s="51">
        <v>1</v>
      </c>
      <c r="AX41" s="53">
        <v>2</v>
      </c>
      <c r="AY41">
        <f>SUM(K41:T41)</f>
        <v>13</v>
      </c>
      <c r="AZ41">
        <f>SUM(U41:AD41)</f>
        <v>15</v>
      </c>
      <c r="BA41">
        <f>SUM(AE41:AN41)</f>
        <v>15</v>
      </c>
      <c r="BB41">
        <f>SUM(AO41:AX41)</f>
        <v>14</v>
      </c>
    </row>
    <row r="42" spans="1:54" ht="13.5">
      <c r="A42" s="22">
        <v>34</v>
      </c>
      <c r="B42" s="22" t="s">
        <v>311</v>
      </c>
      <c r="C42" s="22" t="s">
        <v>312</v>
      </c>
      <c r="D42" s="30" t="s">
        <v>313</v>
      </c>
      <c r="E42" s="22" t="s">
        <v>314</v>
      </c>
      <c r="F42" s="3" t="s">
        <v>199</v>
      </c>
      <c r="G42" s="24">
        <f>I42/$I$54</f>
        <v>0.75</v>
      </c>
      <c r="H42" s="25" t="s">
        <v>338</v>
      </c>
      <c r="I42" s="22">
        <f>SUM(AY42:BB42)</f>
        <v>57</v>
      </c>
      <c r="J42" s="22"/>
      <c r="K42" s="49">
        <v>2</v>
      </c>
      <c r="L42" s="48">
        <v>1</v>
      </c>
      <c r="M42" s="49">
        <v>2</v>
      </c>
      <c r="N42" s="48">
        <v>1</v>
      </c>
      <c r="O42" s="49">
        <v>1</v>
      </c>
      <c r="P42" s="48">
        <v>1</v>
      </c>
      <c r="Q42" s="49">
        <v>1</v>
      </c>
      <c r="R42" s="48">
        <v>2</v>
      </c>
      <c r="S42" s="49">
        <v>1</v>
      </c>
      <c r="T42" s="48">
        <v>0</v>
      </c>
      <c r="U42" s="51">
        <v>1</v>
      </c>
      <c r="V42" s="53">
        <v>2</v>
      </c>
      <c r="W42" s="51">
        <v>1</v>
      </c>
      <c r="X42" s="53">
        <v>2</v>
      </c>
      <c r="Y42" s="51">
        <v>1</v>
      </c>
      <c r="Z42" s="53">
        <v>2</v>
      </c>
      <c r="AA42" s="51">
        <v>2</v>
      </c>
      <c r="AB42" s="53">
        <v>2</v>
      </c>
      <c r="AC42" s="51">
        <v>2</v>
      </c>
      <c r="AD42" s="53">
        <v>2</v>
      </c>
      <c r="AE42" s="49">
        <v>1</v>
      </c>
      <c r="AF42" s="48">
        <v>2</v>
      </c>
      <c r="AG42" s="49">
        <v>2</v>
      </c>
      <c r="AH42" s="48">
        <v>1</v>
      </c>
      <c r="AI42" s="49">
        <v>2</v>
      </c>
      <c r="AJ42" s="48">
        <v>1</v>
      </c>
      <c r="AK42" s="49">
        <v>2</v>
      </c>
      <c r="AL42" s="48">
        <v>1</v>
      </c>
      <c r="AM42" s="49">
        <v>2</v>
      </c>
      <c r="AN42" s="48">
        <v>1</v>
      </c>
      <c r="AO42" s="51">
        <v>1</v>
      </c>
      <c r="AP42" s="53">
        <v>1</v>
      </c>
      <c r="AQ42" s="51">
        <v>1</v>
      </c>
      <c r="AR42" s="53">
        <v>1</v>
      </c>
      <c r="AS42" s="51">
        <v>1</v>
      </c>
      <c r="AT42" s="53">
        <v>2</v>
      </c>
      <c r="AU42" s="51">
        <v>1</v>
      </c>
      <c r="AV42" s="53">
        <v>1</v>
      </c>
      <c r="AW42" s="51">
        <v>2</v>
      </c>
      <c r="AX42" s="53">
        <v>2</v>
      </c>
      <c r="AY42">
        <f>SUM(K42:T42)</f>
        <v>12</v>
      </c>
      <c r="AZ42">
        <f>SUM(U42:AD42)</f>
        <v>17</v>
      </c>
      <c r="BA42">
        <f>SUM(AE42:AN42)</f>
        <v>15</v>
      </c>
      <c r="BB42">
        <f>SUM(AO42:AX42)</f>
        <v>13</v>
      </c>
    </row>
    <row r="43" spans="1:54" ht="13.5">
      <c r="A43" s="22">
        <v>35</v>
      </c>
      <c r="B43" s="22" t="s">
        <v>211</v>
      </c>
      <c r="C43" s="22" t="s">
        <v>212</v>
      </c>
      <c r="D43" s="30" t="s">
        <v>213</v>
      </c>
      <c r="E43" s="3" t="s">
        <v>86</v>
      </c>
      <c r="F43" s="23" t="s">
        <v>58</v>
      </c>
      <c r="G43" s="24">
        <f>I43/$I$54</f>
        <v>0.75</v>
      </c>
      <c r="H43" s="25" t="s">
        <v>338</v>
      </c>
      <c r="I43" s="22">
        <f>SUM(AY43:BB43)</f>
        <v>57</v>
      </c>
      <c r="J43" s="22"/>
      <c r="K43" s="49">
        <v>1</v>
      </c>
      <c r="L43" s="48">
        <v>2</v>
      </c>
      <c r="M43" s="49">
        <v>2</v>
      </c>
      <c r="N43" s="48">
        <v>1</v>
      </c>
      <c r="O43" s="49">
        <v>1</v>
      </c>
      <c r="P43" s="48">
        <v>2</v>
      </c>
      <c r="Q43" s="49">
        <v>2</v>
      </c>
      <c r="R43" s="48">
        <v>1</v>
      </c>
      <c r="S43" s="49">
        <v>1</v>
      </c>
      <c r="T43" s="48">
        <v>1</v>
      </c>
      <c r="U43" s="51">
        <v>2</v>
      </c>
      <c r="V43" s="53">
        <v>2</v>
      </c>
      <c r="W43" s="51">
        <v>2</v>
      </c>
      <c r="X43" s="53">
        <v>2</v>
      </c>
      <c r="Y43" s="51">
        <v>1</v>
      </c>
      <c r="Z43" s="53">
        <v>2</v>
      </c>
      <c r="AA43" s="51">
        <v>2</v>
      </c>
      <c r="AB43" s="53">
        <v>2</v>
      </c>
      <c r="AC43" s="51">
        <v>1</v>
      </c>
      <c r="AD43" s="53">
        <v>1</v>
      </c>
      <c r="AE43" s="49">
        <v>0</v>
      </c>
      <c r="AF43" s="48">
        <v>2</v>
      </c>
      <c r="AG43" s="49">
        <v>1</v>
      </c>
      <c r="AH43" s="48">
        <v>2</v>
      </c>
      <c r="AI43" s="49">
        <v>2</v>
      </c>
      <c r="AJ43" s="48">
        <v>1</v>
      </c>
      <c r="AK43" s="49">
        <v>1</v>
      </c>
      <c r="AL43" s="48">
        <v>1</v>
      </c>
      <c r="AM43" s="49">
        <v>1</v>
      </c>
      <c r="AN43" s="48">
        <v>1</v>
      </c>
      <c r="AO43" s="51">
        <v>2</v>
      </c>
      <c r="AP43" s="53">
        <v>2</v>
      </c>
      <c r="AQ43" s="51">
        <v>2</v>
      </c>
      <c r="AR43" s="53">
        <v>1</v>
      </c>
      <c r="AS43" s="51">
        <v>1</v>
      </c>
      <c r="AT43" s="53">
        <v>1</v>
      </c>
      <c r="AU43" s="51">
        <v>1</v>
      </c>
      <c r="AV43" s="53">
        <v>1</v>
      </c>
      <c r="AW43" s="51">
        <v>1</v>
      </c>
      <c r="AX43" s="53">
        <v>2</v>
      </c>
      <c r="AY43">
        <f>SUM(K43:T43)</f>
        <v>14</v>
      </c>
      <c r="AZ43">
        <f>SUM(U43:AD43)</f>
        <v>17</v>
      </c>
      <c r="BA43">
        <f>SUM(AE43:AN43)</f>
        <v>12</v>
      </c>
      <c r="BB43">
        <f>SUM(AO43:AX43)</f>
        <v>14</v>
      </c>
    </row>
    <row r="44" spans="1:54" ht="13.5">
      <c r="A44" s="22">
        <v>36</v>
      </c>
      <c r="B44" s="22" t="s">
        <v>44</v>
      </c>
      <c r="C44" s="22" t="s">
        <v>110</v>
      </c>
      <c r="D44" s="30" t="s">
        <v>111</v>
      </c>
      <c r="E44" s="3" t="s">
        <v>27</v>
      </c>
      <c r="F44" s="23" t="s">
        <v>109</v>
      </c>
      <c r="G44" s="24">
        <f>I44/$I$54</f>
        <v>0.7105263157894737</v>
      </c>
      <c r="H44" s="25"/>
      <c r="I44" s="25">
        <f>SUM(AY44:BB44)</f>
        <v>54</v>
      </c>
      <c r="J44" s="22"/>
      <c r="K44" s="49">
        <v>2</v>
      </c>
      <c r="L44" s="48">
        <v>1</v>
      </c>
      <c r="M44" s="49">
        <v>1</v>
      </c>
      <c r="N44" s="48">
        <v>1</v>
      </c>
      <c r="O44" s="49">
        <v>1</v>
      </c>
      <c r="P44" s="48">
        <v>2</v>
      </c>
      <c r="Q44" s="49">
        <v>1</v>
      </c>
      <c r="R44" s="48">
        <v>2</v>
      </c>
      <c r="S44" s="49">
        <v>1</v>
      </c>
      <c r="T44" s="48">
        <v>1</v>
      </c>
      <c r="U44" s="51">
        <v>1</v>
      </c>
      <c r="V44" s="53">
        <v>2</v>
      </c>
      <c r="W44" s="51">
        <v>2</v>
      </c>
      <c r="X44" s="53">
        <v>1</v>
      </c>
      <c r="Y44" s="51">
        <v>1</v>
      </c>
      <c r="Z44" s="53">
        <v>2</v>
      </c>
      <c r="AA44" s="51">
        <v>2</v>
      </c>
      <c r="AB44" s="53">
        <v>1</v>
      </c>
      <c r="AC44" s="51">
        <v>2</v>
      </c>
      <c r="AD44" s="53">
        <v>1</v>
      </c>
      <c r="AE44" s="49">
        <v>1</v>
      </c>
      <c r="AF44" s="48">
        <v>1</v>
      </c>
      <c r="AG44" s="49">
        <v>1</v>
      </c>
      <c r="AH44" s="48">
        <v>2</v>
      </c>
      <c r="AI44" s="49">
        <v>1</v>
      </c>
      <c r="AJ44" s="48">
        <v>1</v>
      </c>
      <c r="AK44" s="49">
        <v>1</v>
      </c>
      <c r="AL44" s="48">
        <v>2</v>
      </c>
      <c r="AM44" s="49">
        <v>1</v>
      </c>
      <c r="AN44" s="48">
        <v>2</v>
      </c>
      <c r="AO44" s="51">
        <v>2</v>
      </c>
      <c r="AP44" s="53">
        <v>2</v>
      </c>
      <c r="AQ44" s="51">
        <v>2</v>
      </c>
      <c r="AR44" s="53">
        <v>1</v>
      </c>
      <c r="AS44" s="51">
        <v>1</v>
      </c>
      <c r="AT44" s="53">
        <v>2</v>
      </c>
      <c r="AU44" s="51">
        <v>1</v>
      </c>
      <c r="AV44" s="53">
        <v>1</v>
      </c>
      <c r="AW44" s="51">
        <v>1</v>
      </c>
      <c r="AX44" s="53">
        <v>0</v>
      </c>
      <c r="AY44">
        <f>SUM(K44:T44)</f>
        <v>13</v>
      </c>
      <c r="AZ44">
        <f>SUM(U44:AD44)</f>
        <v>15</v>
      </c>
      <c r="BA44">
        <f>SUM(AE44:AN44)</f>
        <v>13</v>
      </c>
      <c r="BB44">
        <f>SUM(AO44:AX44)</f>
        <v>13</v>
      </c>
    </row>
    <row r="45" spans="1:54" ht="13.5">
      <c r="A45" s="22">
        <v>37</v>
      </c>
      <c r="B45" s="22" t="s">
        <v>322</v>
      </c>
      <c r="C45" s="22" t="s">
        <v>323</v>
      </c>
      <c r="D45" s="30"/>
      <c r="E45" s="3"/>
      <c r="F45" s="23"/>
      <c r="G45" s="24">
        <f>I45/$I$54</f>
        <v>0.6973684210526315</v>
      </c>
      <c r="H45" s="25" t="s">
        <v>338</v>
      </c>
      <c r="I45" s="22">
        <f>SUM(AY45:BB45)</f>
        <v>53</v>
      </c>
      <c r="J45" s="22"/>
      <c r="K45" s="49">
        <v>2</v>
      </c>
      <c r="L45" s="48">
        <v>2</v>
      </c>
      <c r="M45" s="49">
        <v>2</v>
      </c>
      <c r="N45" s="48">
        <v>1</v>
      </c>
      <c r="O45" s="49">
        <v>2</v>
      </c>
      <c r="P45" s="48">
        <v>1</v>
      </c>
      <c r="Q45" s="49">
        <v>1</v>
      </c>
      <c r="R45" s="48">
        <v>2</v>
      </c>
      <c r="S45" s="49">
        <v>2</v>
      </c>
      <c r="T45" s="48">
        <v>2</v>
      </c>
      <c r="U45" s="51">
        <v>1</v>
      </c>
      <c r="V45" s="53">
        <v>1</v>
      </c>
      <c r="W45" s="51">
        <v>1</v>
      </c>
      <c r="X45" s="53">
        <v>1</v>
      </c>
      <c r="Y45" s="51">
        <v>1</v>
      </c>
      <c r="Z45" s="53">
        <v>2</v>
      </c>
      <c r="AA45" s="51">
        <v>1</v>
      </c>
      <c r="AB45" s="53">
        <v>2</v>
      </c>
      <c r="AC45" s="51">
        <v>2</v>
      </c>
      <c r="AD45" s="53">
        <v>2</v>
      </c>
      <c r="AE45" s="49">
        <v>0</v>
      </c>
      <c r="AF45" s="48">
        <v>1</v>
      </c>
      <c r="AG45" s="49">
        <v>2</v>
      </c>
      <c r="AH45" s="48">
        <v>1</v>
      </c>
      <c r="AI45" s="49">
        <v>1</v>
      </c>
      <c r="AJ45" s="48">
        <v>1</v>
      </c>
      <c r="AK45" s="49">
        <v>1</v>
      </c>
      <c r="AL45" s="48">
        <v>1</v>
      </c>
      <c r="AM45" s="49">
        <v>1</v>
      </c>
      <c r="AN45" s="48">
        <v>1</v>
      </c>
      <c r="AO45" s="51">
        <v>1</v>
      </c>
      <c r="AP45" s="53">
        <v>2</v>
      </c>
      <c r="AQ45" s="51">
        <v>1</v>
      </c>
      <c r="AR45" s="53">
        <v>1</v>
      </c>
      <c r="AS45" s="51">
        <v>1</v>
      </c>
      <c r="AT45" s="53">
        <v>1</v>
      </c>
      <c r="AU45" s="51">
        <v>1</v>
      </c>
      <c r="AV45" s="53">
        <v>1</v>
      </c>
      <c r="AW45" s="51">
        <v>2</v>
      </c>
      <c r="AX45" s="53">
        <v>1</v>
      </c>
      <c r="AY45">
        <f>SUM(K45:T45)</f>
        <v>17</v>
      </c>
      <c r="AZ45">
        <f>SUM(U45:AD45)</f>
        <v>14</v>
      </c>
      <c r="BA45">
        <f>SUM(AE45:AN45)</f>
        <v>10</v>
      </c>
      <c r="BB45">
        <f>SUM(AO45:AX45)</f>
        <v>12</v>
      </c>
    </row>
    <row r="46" spans="1:54" ht="27">
      <c r="A46" s="22">
        <v>38</v>
      </c>
      <c r="B46" s="22" t="s">
        <v>79</v>
      </c>
      <c r="C46" s="22" t="s">
        <v>82</v>
      </c>
      <c r="D46" s="30" t="s">
        <v>83</v>
      </c>
      <c r="E46" s="3" t="s">
        <v>186</v>
      </c>
      <c r="F46" s="23" t="s">
        <v>187</v>
      </c>
      <c r="G46" s="24">
        <f>I46/$I$54</f>
        <v>0.6973684210526315</v>
      </c>
      <c r="H46" s="25" t="s">
        <v>338</v>
      </c>
      <c r="I46" s="22">
        <f>SUM(AY46:BB46)</f>
        <v>53</v>
      </c>
      <c r="J46" s="22"/>
      <c r="K46" s="49">
        <v>1</v>
      </c>
      <c r="L46" s="48">
        <v>2</v>
      </c>
      <c r="M46" s="49">
        <v>2</v>
      </c>
      <c r="N46" s="48">
        <v>0</v>
      </c>
      <c r="O46" s="49">
        <v>2</v>
      </c>
      <c r="P46" s="48">
        <v>1</v>
      </c>
      <c r="Q46" s="49">
        <v>1</v>
      </c>
      <c r="R46" s="48">
        <v>0</v>
      </c>
      <c r="S46" s="49">
        <v>0</v>
      </c>
      <c r="T46" s="48">
        <v>1</v>
      </c>
      <c r="U46" s="51">
        <v>1</v>
      </c>
      <c r="V46" s="53">
        <v>1</v>
      </c>
      <c r="W46" s="51">
        <v>2</v>
      </c>
      <c r="X46" s="53">
        <v>1</v>
      </c>
      <c r="Y46" s="51">
        <v>2</v>
      </c>
      <c r="Z46" s="53">
        <v>2</v>
      </c>
      <c r="AA46" s="51">
        <v>1</v>
      </c>
      <c r="AB46" s="53">
        <v>2</v>
      </c>
      <c r="AC46" s="51">
        <v>1</v>
      </c>
      <c r="AD46" s="53">
        <v>2</v>
      </c>
      <c r="AE46" s="49">
        <v>2</v>
      </c>
      <c r="AF46" s="48">
        <v>2</v>
      </c>
      <c r="AG46" s="49">
        <v>2</v>
      </c>
      <c r="AH46" s="48">
        <v>2</v>
      </c>
      <c r="AI46" s="49">
        <v>1</v>
      </c>
      <c r="AJ46" s="48">
        <v>0</v>
      </c>
      <c r="AK46" s="49">
        <v>1</v>
      </c>
      <c r="AL46" s="48">
        <v>2</v>
      </c>
      <c r="AM46" s="49">
        <v>1</v>
      </c>
      <c r="AN46" s="48">
        <v>2</v>
      </c>
      <c r="AO46" s="51">
        <v>2</v>
      </c>
      <c r="AP46" s="53">
        <v>2</v>
      </c>
      <c r="AQ46" s="51">
        <v>1</v>
      </c>
      <c r="AR46" s="53">
        <v>2</v>
      </c>
      <c r="AS46" s="51">
        <v>2</v>
      </c>
      <c r="AT46" s="53">
        <v>1</v>
      </c>
      <c r="AU46" s="51">
        <v>1</v>
      </c>
      <c r="AV46" s="53">
        <v>1</v>
      </c>
      <c r="AW46" s="51">
        <v>1</v>
      </c>
      <c r="AX46" s="53">
        <v>0</v>
      </c>
      <c r="AY46">
        <f>SUM(K46:T46)</f>
        <v>10</v>
      </c>
      <c r="AZ46">
        <f>SUM(U46:AD46)</f>
        <v>15</v>
      </c>
      <c r="BA46">
        <f>SUM(AE46:AN46)</f>
        <v>15</v>
      </c>
      <c r="BB46">
        <f>SUM(AO46:AX46)</f>
        <v>13</v>
      </c>
    </row>
    <row r="47" spans="1:54" ht="27">
      <c r="A47" s="22">
        <v>39</v>
      </c>
      <c r="B47" s="37" t="s">
        <v>103</v>
      </c>
      <c r="C47" s="22" t="s">
        <v>104</v>
      </c>
      <c r="D47" s="30" t="s">
        <v>105</v>
      </c>
      <c r="E47" s="3" t="s">
        <v>73</v>
      </c>
      <c r="F47" s="23" t="s">
        <v>198</v>
      </c>
      <c r="G47" s="24">
        <f>I47/$I$54</f>
        <v>0.6973684210526315</v>
      </c>
      <c r="H47" s="25" t="s">
        <v>338</v>
      </c>
      <c r="I47" s="22">
        <f>SUM(AY47:BB47)</f>
        <v>53</v>
      </c>
      <c r="J47" s="22"/>
      <c r="K47" s="49">
        <v>1</v>
      </c>
      <c r="L47" s="48">
        <v>2</v>
      </c>
      <c r="M47" s="49">
        <v>1</v>
      </c>
      <c r="N47" s="48">
        <v>1</v>
      </c>
      <c r="O47" s="49">
        <v>1</v>
      </c>
      <c r="P47" s="48">
        <v>0</v>
      </c>
      <c r="Q47" s="49">
        <v>2</v>
      </c>
      <c r="R47" s="48">
        <v>2</v>
      </c>
      <c r="S47" s="49">
        <v>1</v>
      </c>
      <c r="T47" s="48">
        <v>1</v>
      </c>
      <c r="U47" s="51">
        <v>1</v>
      </c>
      <c r="V47" s="53">
        <v>1</v>
      </c>
      <c r="W47" s="51">
        <v>1</v>
      </c>
      <c r="X47" s="53">
        <v>2</v>
      </c>
      <c r="Y47" s="51">
        <v>0</v>
      </c>
      <c r="Z47" s="53">
        <v>2</v>
      </c>
      <c r="AA47" s="51">
        <v>2</v>
      </c>
      <c r="AB47" s="53">
        <v>1</v>
      </c>
      <c r="AC47" s="51">
        <v>2</v>
      </c>
      <c r="AD47" s="53">
        <v>2</v>
      </c>
      <c r="AE47" s="49">
        <v>1</v>
      </c>
      <c r="AF47" s="48">
        <v>1</v>
      </c>
      <c r="AG47" s="49">
        <v>2</v>
      </c>
      <c r="AH47" s="48">
        <v>1</v>
      </c>
      <c r="AI47" s="49">
        <v>1</v>
      </c>
      <c r="AJ47" s="48">
        <v>1</v>
      </c>
      <c r="AK47" s="49">
        <v>1</v>
      </c>
      <c r="AL47" s="48">
        <v>2</v>
      </c>
      <c r="AM47" s="49">
        <v>2</v>
      </c>
      <c r="AN47" s="48">
        <v>1</v>
      </c>
      <c r="AO47" s="51">
        <v>2</v>
      </c>
      <c r="AP47" s="53">
        <v>1</v>
      </c>
      <c r="AQ47" s="51">
        <v>2</v>
      </c>
      <c r="AR47" s="53">
        <v>1</v>
      </c>
      <c r="AS47" s="51">
        <v>2</v>
      </c>
      <c r="AT47" s="53">
        <v>1</v>
      </c>
      <c r="AU47" s="51">
        <v>1</v>
      </c>
      <c r="AV47" s="53">
        <v>1</v>
      </c>
      <c r="AW47" s="51">
        <v>1</v>
      </c>
      <c r="AX47" s="53">
        <v>2</v>
      </c>
      <c r="AY47">
        <f>SUM(K47:T47)</f>
        <v>12</v>
      </c>
      <c r="AZ47">
        <f>SUM(U47:AD47)</f>
        <v>14</v>
      </c>
      <c r="BA47">
        <f>SUM(AE47:AN47)</f>
        <v>13</v>
      </c>
      <c r="BB47">
        <f>SUM(AO47:AX47)</f>
        <v>14</v>
      </c>
    </row>
    <row r="48" spans="1:54" ht="27">
      <c r="A48" s="22">
        <v>40</v>
      </c>
      <c r="B48" s="37" t="s">
        <v>306</v>
      </c>
      <c r="C48" s="22" t="s">
        <v>307</v>
      </c>
      <c r="D48" s="30" t="s">
        <v>77</v>
      </c>
      <c r="E48" s="3" t="s">
        <v>308</v>
      </c>
      <c r="F48" s="23" t="s">
        <v>309</v>
      </c>
      <c r="G48" s="24">
        <f>I48/$I$54</f>
        <v>0.6842105263157895</v>
      </c>
      <c r="H48" s="25"/>
      <c r="I48" s="22">
        <f>SUM(AY48:BB48)</f>
        <v>52</v>
      </c>
      <c r="J48" s="22"/>
      <c r="K48" s="49">
        <v>1</v>
      </c>
      <c r="L48" s="48">
        <v>1</v>
      </c>
      <c r="M48" s="49">
        <v>1</v>
      </c>
      <c r="N48" s="48">
        <v>0</v>
      </c>
      <c r="O48" s="49">
        <v>1</v>
      </c>
      <c r="P48" s="48">
        <v>1</v>
      </c>
      <c r="Q48" s="49">
        <v>2</v>
      </c>
      <c r="R48" s="48">
        <v>2</v>
      </c>
      <c r="S48" s="49">
        <v>1</v>
      </c>
      <c r="T48" s="48">
        <v>2</v>
      </c>
      <c r="U48" s="51">
        <v>1</v>
      </c>
      <c r="V48" s="53">
        <v>1</v>
      </c>
      <c r="W48" s="51">
        <v>2</v>
      </c>
      <c r="X48" s="53">
        <v>2</v>
      </c>
      <c r="Y48" s="51">
        <v>1</v>
      </c>
      <c r="Z48" s="53">
        <v>1</v>
      </c>
      <c r="AA48" s="51">
        <v>2</v>
      </c>
      <c r="AB48" s="53">
        <v>2</v>
      </c>
      <c r="AC48" s="51">
        <v>1</v>
      </c>
      <c r="AD48" s="53">
        <v>2</v>
      </c>
      <c r="AE48" s="49">
        <v>1</v>
      </c>
      <c r="AF48" s="48">
        <v>1</v>
      </c>
      <c r="AG48" s="49">
        <v>1</v>
      </c>
      <c r="AH48" s="48">
        <v>2</v>
      </c>
      <c r="AI48" s="49">
        <v>1</v>
      </c>
      <c r="AJ48" s="48">
        <v>2</v>
      </c>
      <c r="AK48" s="49">
        <v>1</v>
      </c>
      <c r="AL48" s="48">
        <v>2</v>
      </c>
      <c r="AM48" s="49">
        <v>1</v>
      </c>
      <c r="AN48" s="48">
        <v>2</v>
      </c>
      <c r="AO48" s="51">
        <v>2</v>
      </c>
      <c r="AP48" s="53">
        <v>1</v>
      </c>
      <c r="AQ48" s="51">
        <v>2</v>
      </c>
      <c r="AR48" s="53">
        <v>1</v>
      </c>
      <c r="AS48" s="51">
        <v>1</v>
      </c>
      <c r="AT48" s="53">
        <v>1</v>
      </c>
      <c r="AU48" s="51">
        <v>1</v>
      </c>
      <c r="AV48" s="53">
        <v>0</v>
      </c>
      <c r="AW48" s="51">
        <v>1</v>
      </c>
      <c r="AX48" s="53">
        <v>1</v>
      </c>
      <c r="AY48">
        <f>SUM(K48:T48)</f>
        <v>12</v>
      </c>
      <c r="AZ48">
        <f>SUM(U48:AD48)</f>
        <v>15</v>
      </c>
      <c r="BA48">
        <f>SUM(AE48:AN48)</f>
        <v>14</v>
      </c>
      <c r="BB48">
        <f>SUM(AO48:AX48)</f>
        <v>11</v>
      </c>
    </row>
    <row r="49" spans="1:54" ht="13.5">
      <c r="A49" s="22">
        <v>41</v>
      </c>
      <c r="B49" s="22" t="s">
        <v>227</v>
      </c>
      <c r="C49" s="22" t="s">
        <v>228</v>
      </c>
      <c r="D49" s="30" t="s">
        <v>229</v>
      </c>
      <c r="E49" s="3" t="s">
        <v>230</v>
      </c>
      <c r="F49" s="23" t="s">
        <v>142</v>
      </c>
      <c r="G49" s="24">
        <f>I49/$I$54</f>
        <v>0.6710526315789473</v>
      </c>
      <c r="H49" s="25"/>
      <c r="I49" s="22">
        <f>SUM(AY49:BB49)</f>
        <v>51</v>
      </c>
      <c r="J49" s="22"/>
      <c r="K49" s="49">
        <v>2</v>
      </c>
      <c r="L49" s="48">
        <v>1</v>
      </c>
      <c r="M49" s="49">
        <v>1</v>
      </c>
      <c r="N49" s="48">
        <v>2</v>
      </c>
      <c r="O49" s="49">
        <v>1</v>
      </c>
      <c r="P49" s="48">
        <v>2</v>
      </c>
      <c r="Q49" s="49">
        <v>1</v>
      </c>
      <c r="R49" s="48">
        <v>1</v>
      </c>
      <c r="S49" s="49">
        <v>1</v>
      </c>
      <c r="T49" s="48">
        <v>1</v>
      </c>
      <c r="U49" s="51">
        <v>1</v>
      </c>
      <c r="V49" s="53">
        <v>1</v>
      </c>
      <c r="W49" s="51">
        <v>1</v>
      </c>
      <c r="X49" s="53">
        <v>1</v>
      </c>
      <c r="Y49" s="51">
        <v>1</v>
      </c>
      <c r="Z49" s="53">
        <v>2</v>
      </c>
      <c r="AA49" s="51">
        <v>1</v>
      </c>
      <c r="AB49" s="53">
        <v>1</v>
      </c>
      <c r="AC49" s="51">
        <v>1</v>
      </c>
      <c r="AD49" s="53">
        <v>0</v>
      </c>
      <c r="AE49" s="49">
        <v>0</v>
      </c>
      <c r="AF49" s="48">
        <v>1</v>
      </c>
      <c r="AG49" s="49">
        <v>2</v>
      </c>
      <c r="AH49" s="48">
        <v>1</v>
      </c>
      <c r="AI49" s="49">
        <v>2</v>
      </c>
      <c r="AJ49" s="48">
        <v>1</v>
      </c>
      <c r="AK49" s="49">
        <v>0</v>
      </c>
      <c r="AL49" s="48">
        <v>2</v>
      </c>
      <c r="AM49" s="49">
        <v>1</v>
      </c>
      <c r="AN49" s="48">
        <v>1</v>
      </c>
      <c r="AO49" s="51">
        <v>2</v>
      </c>
      <c r="AP49" s="53">
        <v>1</v>
      </c>
      <c r="AQ49" s="51">
        <v>1</v>
      </c>
      <c r="AR49" s="53">
        <v>2</v>
      </c>
      <c r="AS49" s="51">
        <v>2</v>
      </c>
      <c r="AT49" s="53">
        <v>2</v>
      </c>
      <c r="AU49" s="51">
        <v>1</v>
      </c>
      <c r="AV49" s="53">
        <v>2</v>
      </c>
      <c r="AW49" s="51">
        <v>2</v>
      </c>
      <c r="AX49" s="53">
        <v>2</v>
      </c>
      <c r="AY49">
        <f>SUM(K49:T49)</f>
        <v>13</v>
      </c>
      <c r="AZ49">
        <f>SUM(U49:AD49)</f>
        <v>10</v>
      </c>
      <c r="BA49">
        <f>SUM(AE49:AN49)</f>
        <v>11</v>
      </c>
      <c r="BB49">
        <f>SUM(AO49:AX49)</f>
        <v>17</v>
      </c>
    </row>
    <row r="50" spans="1:54" ht="27">
      <c r="A50" s="22">
        <v>42</v>
      </c>
      <c r="B50" s="22" t="s">
        <v>24</v>
      </c>
      <c r="C50" s="22" t="s">
        <v>224</v>
      </c>
      <c r="D50" s="30" t="s">
        <v>225</v>
      </c>
      <c r="E50" s="3" t="s">
        <v>226</v>
      </c>
      <c r="F50" s="23" t="s">
        <v>63</v>
      </c>
      <c r="G50" s="24">
        <f>I50/$I$54</f>
        <v>0.631578947368421</v>
      </c>
      <c r="H50" s="25"/>
      <c r="I50" s="25">
        <f>SUM(AY50:BB50)</f>
        <v>48</v>
      </c>
      <c r="J50" s="22"/>
      <c r="K50" s="49">
        <v>1</v>
      </c>
      <c r="L50" s="48">
        <v>2</v>
      </c>
      <c r="M50" s="49">
        <v>2</v>
      </c>
      <c r="N50" s="48">
        <v>1</v>
      </c>
      <c r="O50" s="49">
        <v>2</v>
      </c>
      <c r="P50" s="48">
        <v>1</v>
      </c>
      <c r="Q50" s="49">
        <v>1</v>
      </c>
      <c r="R50" s="48">
        <v>1</v>
      </c>
      <c r="S50" s="49">
        <v>1</v>
      </c>
      <c r="T50" s="48">
        <v>0</v>
      </c>
      <c r="U50" s="51">
        <v>1</v>
      </c>
      <c r="V50" s="53">
        <v>1</v>
      </c>
      <c r="W50" s="51">
        <v>1</v>
      </c>
      <c r="X50" s="53">
        <v>1</v>
      </c>
      <c r="Y50" s="51">
        <v>1</v>
      </c>
      <c r="Z50" s="53">
        <v>2</v>
      </c>
      <c r="AA50" s="51">
        <v>1</v>
      </c>
      <c r="AB50" s="53">
        <v>1</v>
      </c>
      <c r="AC50" s="51">
        <v>1</v>
      </c>
      <c r="AD50" s="53">
        <v>0</v>
      </c>
      <c r="AE50" s="49">
        <v>1</v>
      </c>
      <c r="AF50" s="48">
        <v>1</v>
      </c>
      <c r="AG50" s="49">
        <v>2</v>
      </c>
      <c r="AH50" s="48">
        <v>1</v>
      </c>
      <c r="AI50" s="49">
        <v>2</v>
      </c>
      <c r="AJ50" s="48">
        <v>1</v>
      </c>
      <c r="AK50" s="49">
        <v>2</v>
      </c>
      <c r="AL50" s="48">
        <v>1</v>
      </c>
      <c r="AM50" s="49">
        <v>1</v>
      </c>
      <c r="AN50" s="48">
        <v>1</v>
      </c>
      <c r="AO50" s="51">
        <v>2</v>
      </c>
      <c r="AP50" s="53">
        <v>1</v>
      </c>
      <c r="AQ50" s="51">
        <v>2</v>
      </c>
      <c r="AR50" s="53">
        <v>1</v>
      </c>
      <c r="AS50" s="51">
        <v>1</v>
      </c>
      <c r="AT50" s="53">
        <v>0</v>
      </c>
      <c r="AU50" s="51">
        <v>2</v>
      </c>
      <c r="AV50" s="53">
        <v>2</v>
      </c>
      <c r="AW50" s="51">
        <v>1</v>
      </c>
      <c r="AX50" s="53">
        <v>1</v>
      </c>
      <c r="AY50">
        <f>SUM(K50:T50)</f>
        <v>12</v>
      </c>
      <c r="AZ50">
        <f>SUM(U50:AD50)</f>
        <v>10</v>
      </c>
      <c r="BA50">
        <f>SUM(AE50:AN50)</f>
        <v>13</v>
      </c>
      <c r="BB50">
        <f>SUM(AO50:AX50)</f>
        <v>13</v>
      </c>
    </row>
    <row r="51" spans="1:54" ht="27">
      <c r="A51" s="22">
        <v>43</v>
      </c>
      <c r="B51" s="22" t="s">
        <v>278</v>
      </c>
      <c r="C51" s="22" t="s">
        <v>279</v>
      </c>
      <c r="D51" s="30" t="s">
        <v>278</v>
      </c>
      <c r="E51" s="3" t="s">
        <v>280</v>
      </c>
      <c r="F51" s="23" t="s">
        <v>281</v>
      </c>
      <c r="G51" s="24">
        <f>I51/$I$54</f>
        <v>0.618421052631579</v>
      </c>
      <c r="H51" s="25"/>
      <c r="I51" s="22">
        <f>SUM(AY51:BB51)</f>
        <v>47</v>
      </c>
      <c r="J51" s="22"/>
      <c r="K51" s="49">
        <v>1</v>
      </c>
      <c r="L51" s="48">
        <v>1</v>
      </c>
      <c r="M51" s="49">
        <v>1</v>
      </c>
      <c r="N51" s="48">
        <v>1</v>
      </c>
      <c r="O51" s="49">
        <v>1</v>
      </c>
      <c r="P51" s="48">
        <v>0</v>
      </c>
      <c r="Q51" s="49">
        <v>1</v>
      </c>
      <c r="R51" s="48">
        <v>1</v>
      </c>
      <c r="S51" s="49">
        <v>1</v>
      </c>
      <c r="T51" s="48">
        <v>1</v>
      </c>
      <c r="U51" s="51">
        <v>1</v>
      </c>
      <c r="V51" s="53">
        <v>1</v>
      </c>
      <c r="W51" s="51">
        <v>2</v>
      </c>
      <c r="X51" s="53">
        <v>1</v>
      </c>
      <c r="Y51" s="51">
        <v>0</v>
      </c>
      <c r="Z51" s="53">
        <v>1</v>
      </c>
      <c r="AA51" s="51">
        <v>2</v>
      </c>
      <c r="AB51" s="53">
        <v>1</v>
      </c>
      <c r="AC51" s="51">
        <v>2</v>
      </c>
      <c r="AD51" s="53">
        <v>2</v>
      </c>
      <c r="AE51" s="49">
        <v>1</v>
      </c>
      <c r="AF51" s="48">
        <v>1</v>
      </c>
      <c r="AG51" s="49">
        <v>2</v>
      </c>
      <c r="AH51" s="48">
        <v>1</v>
      </c>
      <c r="AI51" s="49">
        <v>2</v>
      </c>
      <c r="AJ51" s="48">
        <v>1</v>
      </c>
      <c r="AK51" s="49">
        <v>2</v>
      </c>
      <c r="AL51" s="48">
        <v>1</v>
      </c>
      <c r="AM51" s="49">
        <v>1</v>
      </c>
      <c r="AN51" s="48">
        <v>2</v>
      </c>
      <c r="AO51" s="51">
        <v>1</v>
      </c>
      <c r="AP51" s="53">
        <v>1</v>
      </c>
      <c r="AQ51" s="51">
        <v>1</v>
      </c>
      <c r="AR51" s="53">
        <v>2</v>
      </c>
      <c r="AS51" s="51">
        <v>0</v>
      </c>
      <c r="AT51" s="53">
        <v>2</v>
      </c>
      <c r="AU51" s="51">
        <v>1</v>
      </c>
      <c r="AV51" s="53">
        <v>1</v>
      </c>
      <c r="AW51" s="51">
        <v>1</v>
      </c>
      <c r="AX51" s="53">
        <v>1</v>
      </c>
      <c r="AY51">
        <f>SUM(K51:T51)</f>
        <v>9</v>
      </c>
      <c r="AZ51">
        <f>SUM(U51:AD51)</f>
        <v>13</v>
      </c>
      <c r="BA51">
        <f>SUM(AE51:AN51)</f>
        <v>14</v>
      </c>
      <c r="BB51">
        <f>SUM(AO51:AX51)</f>
        <v>11</v>
      </c>
    </row>
    <row r="52" spans="1:54" ht="13.5">
      <c r="A52" s="22">
        <v>44</v>
      </c>
      <c r="B52" s="22" t="s">
        <v>44</v>
      </c>
      <c r="C52" s="22" t="s">
        <v>52</v>
      </c>
      <c r="D52" s="30" t="s">
        <v>56</v>
      </c>
      <c r="E52" s="22" t="s">
        <v>57</v>
      </c>
      <c r="F52" s="3" t="s">
        <v>160</v>
      </c>
      <c r="G52" s="24">
        <f>I52/$I$54</f>
        <v>0.5</v>
      </c>
      <c r="H52" s="25" t="s">
        <v>339</v>
      </c>
      <c r="I52" s="22">
        <f>SUM(AY52:BB52)</f>
        <v>38</v>
      </c>
      <c r="J52" s="22"/>
      <c r="K52" s="49">
        <v>1</v>
      </c>
      <c r="L52" s="48">
        <v>0</v>
      </c>
      <c r="M52" s="49">
        <v>1</v>
      </c>
      <c r="N52" s="48">
        <v>2</v>
      </c>
      <c r="O52" s="49">
        <v>0</v>
      </c>
      <c r="P52" s="48">
        <v>0</v>
      </c>
      <c r="Q52" s="49">
        <v>0</v>
      </c>
      <c r="R52" s="48">
        <v>0</v>
      </c>
      <c r="S52" s="49">
        <v>0</v>
      </c>
      <c r="T52" s="48">
        <v>0</v>
      </c>
      <c r="U52" s="51">
        <v>0</v>
      </c>
      <c r="V52" s="53">
        <v>0</v>
      </c>
      <c r="W52" s="51">
        <v>2</v>
      </c>
      <c r="X52" s="53">
        <v>1</v>
      </c>
      <c r="Y52" s="51">
        <v>1</v>
      </c>
      <c r="Z52" s="53">
        <v>1</v>
      </c>
      <c r="AA52" s="51">
        <v>2</v>
      </c>
      <c r="AB52" s="53">
        <v>2</v>
      </c>
      <c r="AC52" s="51">
        <v>1</v>
      </c>
      <c r="AD52" s="53">
        <v>2</v>
      </c>
      <c r="AE52" s="49">
        <v>1</v>
      </c>
      <c r="AF52" s="48">
        <v>1</v>
      </c>
      <c r="AG52" s="49">
        <v>2</v>
      </c>
      <c r="AH52" s="48">
        <v>1</v>
      </c>
      <c r="AI52" s="49">
        <v>2</v>
      </c>
      <c r="AJ52" s="48">
        <v>2</v>
      </c>
      <c r="AK52" s="49">
        <v>1</v>
      </c>
      <c r="AL52" s="48">
        <v>1</v>
      </c>
      <c r="AM52" s="49">
        <v>1</v>
      </c>
      <c r="AN52" s="48">
        <v>0</v>
      </c>
      <c r="AO52" s="51">
        <v>1</v>
      </c>
      <c r="AP52" s="53">
        <v>1</v>
      </c>
      <c r="AQ52" s="51">
        <v>1</v>
      </c>
      <c r="AR52" s="53">
        <v>1</v>
      </c>
      <c r="AS52" s="51">
        <v>1</v>
      </c>
      <c r="AT52" s="53">
        <v>1</v>
      </c>
      <c r="AU52" s="51">
        <v>1</v>
      </c>
      <c r="AV52" s="53">
        <v>1</v>
      </c>
      <c r="AW52" s="51">
        <v>1</v>
      </c>
      <c r="AX52" s="53">
        <v>1</v>
      </c>
      <c r="AY52">
        <f>SUM(K52:T52)</f>
        <v>4</v>
      </c>
      <c r="AZ52">
        <f>SUM(U52:AD52)</f>
        <v>12</v>
      </c>
      <c r="BA52">
        <f>SUM(AE52:AN52)</f>
        <v>12</v>
      </c>
      <c r="BB52">
        <f>SUM(AO52:AX52)</f>
        <v>10</v>
      </c>
    </row>
    <row r="53" spans="1:54" ht="27">
      <c r="A53" s="22">
        <v>45</v>
      </c>
      <c r="B53" s="22" t="s">
        <v>84</v>
      </c>
      <c r="C53" s="22" t="s">
        <v>82</v>
      </c>
      <c r="D53" s="30" t="s">
        <v>85</v>
      </c>
      <c r="E53" s="3" t="s">
        <v>86</v>
      </c>
      <c r="F53" s="23" t="s">
        <v>43</v>
      </c>
      <c r="G53" s="24">
        <f>I53/$I$54</f>
        <v>0</v>
      </c>
      <c r="H53" s="25" t="s">
        <v>337</v>
      </c>
      <c r="I53" s="22">
        <f>SUM(AY53:BB53)</f>
        <v>0</v>
      </c>
      <c r="J53" s="22"/>
      <c r="K53" s="49"/>
      <c r="L53" s="48"/>
      <c r="M53" s="49"/>
      <c r="N53" s="48"/>
      <c r="O53" s="49"/>
      <c r="P53" s="48"/>
      <c r="Q53" s="49"/>
      <c r="R53" s="48"/>
      <c r="S53" s="49"/>
      <c r="T53" s="48"/>
      <c r="U53" s="51"/>
      <c r="V53" s="53"/>
      <c r="W53" s="51"/>
      <c r="X53" s="53"/>
      <c r="Y53" s="51"/>
      <c r="Z53" s="53"/>
      <c r="AA53" s="51"/>
      <c r="AB53" s="53"/>
      <c r="AC53" s="51"/>
      <c r="AD53" s="53"/>
      <c r="AE53" s="49"/>
      <c r="AF53" s="48"/>
      <c r="AG53" s="49"/>
      <c r="AH53" s="48"/>
      <c r="AI53" s="49"/>
      <c r="AJ53" s="48"/>
      <c r="AK53" s="49"/>
      <c r="AL53" s="48"/>
      <c r="AM53" s="49"/>
      <c r="AN53" s="48"/>
      <c r="AO53" s="51"/>
      <c r="AP53" s="53"/>
      <c r="AQ53" s="51"/>
      <c r="AR53" s="53"/>
      <c r="AS53" s="51"/>
      <c r="AT53" s="53"/>
      <c r="AU53" s="51"/>
      <c r="AV53" s="53"/>
      <c r="AW53" s="51"/>
      <c r="AX53" s="53"/>
      <c r="AY53">
        <f>SUM(K53:T53)</f>
        <v>0</v>
      </c>
      <c r="AZ53">
        <f>SUM(U53:AD53)</f>
        <v>0</v>
      </c>
      <c r="BA53">
        <f>SUM(AE53:AN53)</f>
        <v>0</v>
      </c>
      <c r="BB53">
        <f>SUM(AO53:AX53)</f>
        <v>0</v>
      </c>
    </row>
    <row r="54" spans="2:9" ht="13.5">
      <c r="B54" s="35"/>
      <c r="C54" s="35"/>
      <c r="D54" s="36"/>
      <c r="H54" s="39" t="s">
        <v>18</v>
      </c>
      <c r="I54" s="40">
        <f>MAX(I9:I53)</f>
        <v>76</v>
      </c>
    </row>
    <row r="55" spans="2:4" ht="13.5">
      <c r="B55" s="35"/>
      <c r="C55" s="35"/>
      <c r="D55" s="36"/>
    </row>
    <row r="56" spans="2:4" ht="13.5">
      <c r="B56" s="63"/>
      <c r="C56" s="35"/>
      <c r="D56" s="36"/>
    </row>
    <row r="57" spans="2:50" ht="13.5">
      <c r="B57" s="35"/>
      <c r="C57" s="35"/>
      <c r="D57" s="36"/>
      <c r="I57" s="26" t="s">
        <v>14</v>
      </c>
      <c r="K57" s="55">
        <f>COUNTIF(K9:K53,2)/(COUNTIF(K9:K53,0)+COUNTIF(K9:K53,"&gt;0"))*100</f>
        <v>56.81818181818182</v>
      </c>
      <c r="L57" s="55">
        <f>COUNTIF(L9:L53,2)/(COUNTIF(L9:L53,0)+COUNTIF(L9:L53,"&gt;0"))*100</f>
        <v>79.54545454545455</v>
      </c>
      <c r="M57" s="55">
        <f>COUNTIF(M9:M53,2)/(COUNTIF(M9:M53,0)+COUNTIF(M9:M53,"&gt;0"))*100</f>
        <v>59.09090909090909</v>
      </c>
      <c r="N57" s="55">
        <f>COUNTIF(N9:N53,2)/(COUNTIF(N9:N53,0)+COUNTIF(N9:N53,"&gt;0"))*100</f>
        <v>50</v>
      </c>
      <c r="O57" s="55">
        <f>COUNTIF(O9:O53,2)/(COUNTIF(O9:O53,0)+COUNTIF(O9:O53,"&gt;0"))*100</f>
        <v>50</v>
      </c>
      <c r="P57" s="55">
        <f>COUNTIF(P9:P53,2)/(COUNTIF(P9:P53,0)+COUNTIF(P9:P53,"&gt;0"))*100</f>
        <v>34.090909090909086</v>
      </c>
      <c r="Q57" s="55">
        <f>COUNTIF(Q9:Q53,2)/(COUNTIF(Q9:Q53,0)+COUNTIF(Q9:Q53,"&gt;0"))*100</f>
        <v>43.18181818181818</v>
      </c>
      <c r="R57" s="55">
        <f>COUNTIF(R9:R53,2)/(COUNTIF(R9:R53,0)+COUNTIF(R9:R53,"&gt;0"))*100</f>
        <v>63.63636363636363</v>
      </c>
      <c r="S57" s="55">
        <f>COUNTIF(S9:S53,2)/(COUNTIF(S9:S53,0)+COUNTIF(S9:S53,"&gt;0"))*100</f>
        <v>40.909090909090914</v>
      </c>
      <c r="T57" s="55">
        <f>COUNTIF(T9:T53,2)/(COUNTIF(T9:T53,0)+COUNTIF(T9:T53,"&gt;0"))*100</f>
        <v>36.36363636363637</v>
      </c>
      <c r="U57" s="55">
        <f>COUNTIF(U9:U53,2)/(COUNTIF(U9:U53,0)+COUNTIF(U9:U53,"&gt;0"))*100</f>
        <v>31.818181818181817</v>
      </c>
      <c r="V57" s="55">
        <f>COUNTIF(V9:V53,2)/(COUNTIF(V9:V53,0)+COUNTIF(V9:V53,"&gt;0"))*100</f>
        <v>52.27272727272727</v>
      </c>
      <c r="W57" s="55">
        <f>COUNTIF(W9:W53,2)/(COUNTIF(W9:W53,0)+COUNTIF(W9:W53,"&gt;0"))*100</f>
        <v>72.72727272727273</v>
      </c>
      <c r="X57" s="55">
        <f>COUNTIF(X9:X53,2)/(COUNTIF(X9:X53,0)+COUNTIF(X9:X53,"&gt;0"))*100</f>
        <v>70.45454545454545</v>
      </c>
      <c r="Y57" s="55">
        <f>COUNTIF(Y9:Y53,2)/(COUNTIF(Y9:Y53,0)+COUNTIF(Y9:Y53,"&gt;0"))*100</f>
        <v>52.27272727272727</v>
      </c>
      <c r="Z57" s="55">
        <f>COUNTIF(Z9:Z53,2)/(COUNTIF(Z9:Z53,0)+COUNTIF(Z9:Z53,"&gt;0"))*100</f>
        <v>68.18181818181817</v>
      </c>
      <c r="AA57" s="55">
        <f>COUNTIF(AA9:AA53,2)/(COUNTIF(AA9:AA53,0)+COUNTIF(AA9:AA53,"&gt;0"))*100</f>
        <v>79.54545454545455</v>
      </c>
      <c r="AB57" s="55">
        <f>COUNTIF(AB9:AB53,2)/(COUNTIF(AB9:AB53,0)+COUNTIF(AB9:AB53,"&gt;0"))*100</f>
        <v>63.63636363636363</v>
      </c>
      <c r="AC57" s="55">
        <f>COUNTIF(AC9:AC53,2)/(COUNTIF(AC9:AC53,0)+COUNTIF(AC9:AC53,"&gt;0"))*100</f>
        <v>75</v>
      </c>
      <c r="AD57" s="55">
        <f>COUNTIF(AD9:AD53,2)/(COUNTIF(AD9:AD53,0)+COUNTIF(AD9:AD53,"&gt;0"))*100</f>
        <v>79.54545454545455</v>
      </c>
      <c r="AE57" s="55">
        <f>COUNTIF(AE9:AE53,2)/(COUNTIF(AE9:AE53,0)+COUNTIF(AE9:AE53,"&gt;0"))*100</f>
        <v>36.36363636363637</v>
      </c>
      <c r="AF57" s="55">
        <f>COUNTIF(AF9:AF53,2)/(COUNTIF(AF9:AF53,0)+COUNTIF(AF9:AF53,"&gt;0"))*100</f>
        <v>47.72727272727273</v>
      </c>
      <c r="AG57" s="55">
        <f>COUNTIF(AG9:AG53,2)/(COUNTIF(AG9:AG53,0)+COUNTIF(AG9:AG53,"&gt;0"))*100</f>
        <v>86.36363636363636</v>
      </c>
      <c r="AH57" s="55">
        <f>COUNTIF(AH9:AH53,2)/(COUNTIF(AH9:AH53,0)+COUNTIF(AH9:AH53,"&gt;0"))*100</f>
        <v>75</v>
      </c>
      <c r="AI57" s="55">
        <f>COUNTIF(AI9:AI53,2)/(COUNTIF(AI9:AI53,0)+COUNTIF(AI9:AI53,"&gt;0"))*100</f>
        <v>79.54545454545455</v>
      </c>
      <c r="AJ57" s="55">
        <f>COUNTIF(AJ9:AJ53,2)/(COUNTIF(AJ9:AJ53,0)+COUNTIF(AJ9:AJ53,"&gt;0"))*100</f>
        <v>36.36363636363637</v>
      </c>
      <c r="AK57" s="55">
        <f>COUNTIF(AK9:AK53,2)/(COUNTIF(AK9:AK53,0)+COUNTIF(AK9:AK53,"&gt;0"))*100</f>
        <v>54.54545454545454</v>
      </c>
      <c r="AL57" s="55">
        <f>COUNTIF(AL9:AL53,2)/(COUNTIF(AL9:AL53,0)+COUNTIF(AL9:AL53,"&gt;0"))*100</f>
        <v>77.27272727272727</v>
      </c>
      <c r="AM57" s="55">
        <f>COUNTIF(AM9:AM53,2)/(COUNTIF(AM9:AM53,0)+COUNTIF(AM9:AM53,"&gt;0"))*100</f>
        <v>40.909090909090914</v>
      </c>
      <c r="AN57" s="55">
        <f>COUNTIF(AN9:AN53,2)/(COUNTIF(AN9:AN53,0)+COUNTIF(AN9:AN53,"&gt;0"))*100</f>
        <v>52.27272727272727</v>
      </c>
      <c r="AO57" s="55">
        <f>COUNTIF(AO9:AO53,2)/(COUNTIF(AO9:AO53,0)+COUNTIF(AO9:AO53,"&gt;0"))*100</f>
        <v>68.18181818181817</v>
      </c>
      <c r="AP57" s="55">
        <f>COUNTIF(AP9:AP53,2)/(COUNTIF(AP9:AP53,0)+COUNTIF(AP9:AP53,"&gt;0"))*100</f>
        <v>61.36363636363637</v>
      </c>
      <c r="AQ57" s="55">
        <f>COUNTIF(AQ9:AQ53,2)/(COUNTIF(AQ9:AQ53,0)+COUNTIF(AQ9:AQ53,"&gt;0"))*100</f>
        <v>77.27272727272727</v>
      </c>
      <c r="AR57" s="55">
        <f>COUNTIF(AR9:AR53,2)/(COUNTIF(AR9:AR53,0)+COUNTIF(AR9:AR53,"&gt;0"))*100</f>
        <v>56.81818181818182</v>
      </c>
      <c r="AS57" s="55">
        <f>COUNTIF(AS9:AS53,2)/(COUNTIF(AS9:AS53,0)+COUNTIF(AS9:AS53,"&gt;0"))*100</f>
        <v>45.45454545454545</v>
      </c>
      <c r="AT57" s="55">
        <f>COUNTIF(AT9:AT53,2)/(COUNTIF(AT9:AT53,0)+COUNTIF(AT9:AT53,"&gt;0"))*100</f>
        <v>47.72727272727273</v>
      </c>
      <c r="AU57" s="55">
        <f>COUNTIF(AU9:AU53,2)/(COUNTIF(AU9:AU53,0)+COUNTIF(AU9:AU53,"&gt;0"))*100</f>
        <v>50</v>
      </c>
      <c r="AV57" s="55">
        <f>COUNTIF(AV9:AV53,2)/(COUNTIF(AV9:AV53,0)+COUNTIF(AV9:AV53,"&gt;0"))*100</f>
        <v>47.72727272727273</v>
      </c>
      <c r="AW57" s="55">
        <f>COUNTIF(AW9:AW53,2)/(COUNTIF(AW9:AW53,0)+COUNTIF(AW9:AW53,"&gt;0"))*100</f>
        <v>43.18181818181818</v>
      </c>
      <c r="AX57" s="55">
        <f>COUNTIF(AX9:AX53,2)/(COUNTIF(AX9:AX53,0)+COUNTIF(AX9:AX53,"&gt;0"))*100</f>
        <v>61.36363636363637</v>
      </c>
    </row>
    <row r="58" spans="2:50" ht="13.5">
      <c r="B58" s="35"/>
      <c r="C58" s="35"/>
      <c r="D58" s="36"/>
      <c r="K58" t="s">
        <v>11</v>
      </c>
      <c r="L58" t="s">
        <v>11</v>
      </c>
      <c r="M58" t="s">
        <v>11</v>
      </c>
      <c r="N58" t="s">
        <v>11</v>
      </c>
      <c r="O58" t="s">
        <v>11</v>
      </c>
      <c r="P58" t="s">
        <v>11</v>
      </c>
      <c r="Q58" t="s">
        <v>11</v>
      </c>
      <c r="R58" t="s">
        <v>11</v>
      </c>
      <c r="S58" t="s">
        <v>11</v>
      </c>
      <c r="T58" t="s">
        <v>11</v>
      </c>
      <c r="U58" t="s">
        <v>11</v>
      </c>
      <c r="V58" t="s">
        <v>11</v>
      </c>
      <c r="W58" t="s">
        <v>11</v>
      </c>
      <c r="X58" t="s">
        <v>11</v>
      </c>
      <c r="Y58" t="s">
        <v>11</v>
      </c>
      <c r="Z58" t="s">
        <v>11</v>
      </c>
      <c r="AA58" t="s">
        <v>11</v>
      </c>
      <c r="AB58" t="s">
        <v>11</v>
      </c>
      <c r="AC58" t="s">
        <v>11</v>
      </c>
      <c r="AD58" t="s">
        <v>11</v>
      </c>
      <c r="AE58" t="s">
        <v>11</v>
      </c>
      <c r="AF58" t="s">
        <v>11</v>
      </c>
      <c r="AG58" t="s">
        <v>11</v>
      </c>
      <c r="AH58" t="s">
        <v>11</v>
      </c>
      <c r="AI58" t="s">
        <v>11</v>
      </c>
      <c r="AJ58" t="s">
        <v>11</v>
      </c>
      <c r="AK58" t="s">
        <v>11</v>
      </c>
      <c r="AL58" t="s">
        <v>11</v>
      </c>
      <c r="AM58" t="s">
        <v>11</v>
      </c>
      <c r="AN58" t="s">
        <v>11</v>
      </c>
      <c r="AO58" t="s">
        <v>11</v>
      </c>
      <c r="AP58" t="s">
        <v>11</v>
      </c>
      <c r="AQ58" t="s">
        <v>11</v>
      </c>
      <c r="AR58" t="s">
        <v>11</v>
      </c>
      <c r="AS58" t="s">
        <v>11</v>
      </c>
      <c r="AT58" t="s">
        <v>11</v>
      </c>
      <c r="AU58" t="s">
        <v>11</v>
      </c>
      <c r="AV58" t="s">
        <v>11</v>
      </c>
      <c r="AW58" t="s">
        <v>11</v>
      </c>
      <c r="AX58" t="s">
        <v>11</v>
      </c>
    </row>
    <row r="59" spans="2:4" ht="13.5">
      <c r="B59" s="35"/>
      <c r="C59" s="35"/>
      <c r="D59" s="36"/>
    </row>
    <row r="60" spans="2:4" ht="13.5">
      <c r="B60" s="35"/>
      <c r="C60" s="35"/>
      <c r="D60" s="36"/>
    </row>
    <row r="62" spans="2:4" ht="13.5">
      <c r="B62" s="35"/>
      <c r="C62" s="35"/>
      <c r="D62" s="36"/>
    </row>
    <row r="63" spans="2:4" ht="13.5">
      <c r="B63" s="35"/>
      <c r="C63" s="35"/>
      <c r="D63" s="36"/>
    </row>
    <row r="64" spans="2:4" ht="13.5">
      <c r="B64" s="35"/>
      <c r="C64" s="35"/>
      <c r="D64" s="36"/>
    </row>
    <row r="65" spans="2:4" ht="13.5">
      <c r="B65" s="35"/>
      <c r="C65" s="35"/>
      <c r="D65" s="36"/>
    </row>
    <row r="66" spans="2:4" ht="13.5">
      <c r="B66" s="35"/>
      <c r="C66" s="35"/>
      <c r="D66" s="36"/>
    </row>
    <row r="67" spans="2:4" ht="13.5">
      <c r="B67" s="35"/>
      <c r="C67" s="35"/>
      <c r="D67" s="36"/>
    </row>
    <row r="68" spans="2:4" ht="13.5">
      <c r="B68" s="35"/>
      <c r="C68" s="35"/>
      <c r="D68" s="36"/>
    </row>
    <row r="69" spans="2:4" ht="13.5">
      <c r="B69" s="35"/>
      <c r="C69" s="35"/>
      <c r="D69" s="36"/>
    </row>
    <row r="70" spans="2:4" ht="13.5">
      <c r="B70" s="35"/>
      <c r="C70" s="35"/>
      <c r="D70" s="36"/>
    </row>
    <row r="71" spans="2:4" ht="13.5">
      <c r="B71" s="35"/>
      <c r="C71" s="35"/>
      <c r="D71" s="36"/>
    </row>
    <row r="72" spans="2:4" ht="13.5">
      <c r="B72" s="35"/>
      <c r="C72" s="35"/>
      <c r="D72" s="36"/>
    </row>
    <row r="73" spans="2:4" ht="13.5">
      <c r="B73" s="35"/>
      <c r="C73" s="35"/>
      <c r="D73" s="36"/>
    </row>
    <row r="74" spans="2:4" ht="13.5">
      <c r="B74" s="35"/>
      <c r="C74" s="35"/>
      <c r="D74" s="36"/>
    </row>
    <row r="75" spans="2:4" ht="13.5">
      <c r="B75" s="35"/>
      <c r="C75" s="35"/>
      <c r="D75" s="36"/>
    </row>
    <row r="76" spans="2:4" ht="13.5">
      <c r="B76" s="35"/>
      <c r="C76" s="35"/>
      <c r="D76" s="36"/>
    </row>
    <row r="77" spans="2:4" ht="13.5">
      <c r="B77" s="35"/>
      <c r="C77" s="35"/>
      <c r="D77" s="36"/>
    </row>
  </sheetData>
  <sheetProtection/>
  <mergeCells count="3">
    <mergeCell ref="I3:I6"/>
    <mergeCell ref="G4:G7"/>
    <mergeCell ref="C4:E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4">
        <v>1</v>
      </c>
      <c r="L2" s="54">
        <v>2</v>
      </c>
      <c r="M2" s="54">
        <v>3</v>
      </c>
      <c r="N2" s="54">
        <v>4</v>
      </c>
      <c r="O2" s="54">
        <v>5</v>
      </c>
      <c r="P2" s="54">
        <v>6</v>
      </c>
      <c r="Q2" s="54">
        <v>7</v>
      </c>
      <c r="R2" s="54">
        <v>8</v>
      </c>
      <c r="S2" s="54">
        <v>9</v>
      </c>
      <c r="T2" s="54">
        <v>10</v>
      </c>
      <c r="U2" s="54">
        <v>11</v>
      </c>
      <c r="V2" s="54">
        <v>12</v>
      </c>
      <c r="W2" s="54">
        <v>13</v>
      </c>
      <c r="X2" s="54">
        <v>14</v>
      </c>
      <c r="Y2" s="54">
        <v>15</v>
      </c>
      <c r="Z2" s="54">
        <v>16</v>
      </c>
      <c r="AA2" s="54">
        <v>17</v>
      </c>
      <c r="AB2" s="54">
        <v>18</v>
      </c>
      <c r="AC2" s="54">
        <v>19</v>
      </c>
      <c r="AD2" s="54">
        <v>20</v>
      </c>
      <c r="AE2" s="54">
        <v>21</v>
      </c>
      <c r="AF2" s="54">
        <v>22</v>
      </c>
      <c r="AG2" s="54">
        <v>23</v>
      </c>
      <c r="AH2" s="54">
        <v>24</v>
      </c>
      <c r="AI2" s="54">
        <v>25</v>
      </c>
      <c r="AJ2" s="54">
        <v>26</v>
      </c>
      <c r="AK2" s="54">
        <v>27</v>
      </c>
      <c r="AL2" s="54">
        <v>28</v>
      </c>
      <c r="AM2" s="54">
        <v>29</v>
      </c>
      <c r="AN2" s="54">
        <v>30</v>
      </c>
      <c r="AO2" s="54">
        <v>31</v>
      </c>
      <c r="AP2" s="54">
        <v>32</v>
      </c>
      <c r="AQ2" s="54">
        <v>33</v>
      </c>
      <c r="AR2" s="54">
        <v>34</v>
      </c>
      <c r="AS2" s="54">
        <v>35</v>
      </c>
      <c r="AT2" s="54">
        <v>36</v>
      </c>
      <c r="AU2" s="54">
        <v>37</v>
      </c>
      <c r="AV2" s="54">
        <v>38</v>
      </c>
      <c r="AW2" s="54">
        <v>39</v>
      </c>
      <c r="AX2" s="54">
        <v>40</v>
      </c>
    </row>
    <row r="3" spans="1:50" ht="23.25">
      <c r="A3" s="4"/>
      <c r="B3" s="56" t="s">
        <v>15</v>
      </c>
      <c r="C3" s="5"/>
      <c r="D3" s="29"/>
      <c r="E3" s="6"/>
      <c r="F3" s="6"/>
      <c r="G3" s="7"/>
      <c r="H3" s="6"/>
      <c r="I3" s="76" t="s">
        <v>20</v>
      </c>
      <c r="J3" s="8" t="s">
        <v>1</v>
      </c>
      <c r="K3" s="46">
        <v>39</v>
      </c>
      <c r="L3" s="47">
        <v>7.5</v>
      </c>
      <c r="M3" s="46">
        <v>32</v>
      </c>
      <c r="N3" s="47">
        <v>35</v>
      </c>
      <c r="O3" s="46">
        <v>23</v>
      </c>
      <c r="P3" s="47">
        <v>41</v>
      </c>
      <c r="Q3" s="46">
        <v>41</v>
      </c>
      <c r="R3" s="47">
        <v>34</v>
      </c>
      <c r="S3" s="46">
        <v>34.5</v>
      </c>
      <c r="T3" s="47">
        <v>38.5</v>
      </c>
      <c r="U3" s="50">
        <v>41</v>
      </c>
      <c r="V3" s="52">
        <v>27</v>
      </c>
      <c r="W3" s="50">
        <v>30</v>
      </c>
      <c r="X3" s="52">
        <v>19</v>
      </c>
      <c r="Y3" s="50">
        <v>22</v>
      </c>
      <c r="Z3" s="52">
        <v>12</v>
      </c>
      <c r="AA3" s="50">
        <v>30</v>
      </c>
      <c r="AB3" s="52">
        <v>22</v>
      </c>
      <c r="AC3" s="50">
        <v>14</v>
      </c>
      <c r="AD3" s="52">
        <v>37</v>
      </c>
      <c r="AE3" s="46">
        <v>30</v>
      </c>
      <c r="AF3" s="47">
        <v>23</v>
      </c>
      <c r="AG3" s="46">
        <v>29</v>
      </c>
      <c r="AH3" s="47">
        <v>16</v>
      </c>
      <c r="AI3" s="46">
        <v>18</v>
      </c>
      <c r="AJ3" s="47">
        <v>29</v>
      </c>
      <c r="AK3" s="46">
        <v>37</v>
      </c>
      <c r="AL3" s="47">
        <v>8</v>
      </c>
      <c r="AM3" s="46">
        <v>23</v>
      </c>
      <c r="AN3" s="47">
        <v>34</v>
      </c>
      <c r="AO3" s="50">
        <v>34</v>
      </c>
      <c r="AP3" s="52">
        <v>13</v>
      </c>
      <c r="AQ3" s="50">
        <v>16</v>
      </c>
      <c r="AR3" s="52">
        <v>38</v>
      </c>
      <c r="AS3" s="50">
        <v>41</v>
      </c>
      <c r="AT3" s="52">
        <v>32</v>
      </c>
      <c r="AU3" s="50">
        <v>32</v>
      </c>
      <c r="AV3" s="52">
        <v>41</v>
      </c>
      <c r="AW3" s="50">
        <v>36</v>
      </c>
      <c r="AX3" s="52">
        <v>40</v>
      </c>
    </row>
    <row r="4" spans="2:50" ht="28.5" customHeight="1">
      <c r="B4" s="9"/>
      <c r="C4" s="78" t="s">
        <v>169</v>
      </c>
      <c r="D4" s="79"/>
      <c r="E4" s="79"/>
      <c r="F4" s="10"/>
      <c r="G4" s="77" t="s">
        <v>22</v>
      </c>
      <c r="H4" s="11"/>
      <c r="I4" s="76"/>
      <c r="J4" s="25" t="s">
        <v>2</v>
      </c>
      <c r="K4" s="64">
        <v>40</v>
      </c>
      <c r="L4" s="65">
        <v>20</v>
      </c>
      <c r="M4" s="64">
        <v>25</v>
      </c>
      <c r="N4" s="65">
        <v>25</v>
      </c>
      <c r="O4" s="64">
        <v>15</v>
      </c>
      <c r="P4" s="65">
        <v>35</v>
      </c>
      <c r="Q4" s="64">
        <v>40</v>
      </c>
      <c r="R4" s="65">
        <v>35</v>
      </c>
      <c r="S4" s="64">
        <v>25</v>
      </c>
      <c r="T4" s="65">
        <v>35</v>
      </c>
      <c r="U4" s="66">
        <v>35</v>
      </c>
      <c r="V4" s="67">
        <v>20</v>
      </c>
      <c r="W4" s="66">
        <v>40</v>
      </c>
      <c r="X4" s="67">
        <v>25</v>
      </c>
      <c r="Y4" s="66">
        <v>15</v>
      </c>
      <c r="Z4" s="67">
        <v>15</v>
      </c>
      <c r="AA4" s="66">
        <v>40</v>
      </c>
      <c r="AB4" s="67">
        <v>25</v>
      </c>
      <c r="AC4" s="66">
        <v>15</v>
      </c>
      <c r="AD4" s="67">
        <v>35</v>
      </c>
      <c r="AE4" s="64">
        <v>40</v>
      </c>
      <c r="AF4" s="65">
        <v>40</v>
      </c>
      <c r="AG4" s="64">
        <v>25</v>
      </c>
      <c r="AH4" s="65">
        <v>15</v>
      </c>
      <c r="AI4" s="64">
        <v>40</v>
      </c>
      <c r="AJ4" s="65">
        <v>40</v>
      </c>
      <c r="AK4" s="64">
        <v>35</v>
      </c>
      <c r="AL4" s="65">
        <v>20</v>
      </c>
      <c r="AM4" s="64">
        <v>15</v>
      </c>
      <c r="AN4" s="65">
        <v>35</v>
      </c>
      <c r="AO4" s="66">
        <v>35</v>
      </c>
      <c r="AP4" s="67">
        <v>15</v>
      </c>
      <c r="AQ4" s="66">
        <v>15</v>
      </c>
      <c r="AR4" s="67">
        <v>40</v>
      </c>
      <c r="AS4" s="66">
        <v>40</v>
      </c>
      <c r="AT4" s="67">
        <v>25</v>
      </c>
      <c r="AU4" s="66">
        <v>25</v>
      </c>
      <c r="AV4" s="67">
        <v>40</v>
      </c>
      <c r="AW4" s="66">
        <v>25</v>
      </c>
      <c r="AX4" s="67">
        <v>40</v>
      </c>
    </row>
    <row r="5" spans="2:50" ht="28.5" customHeight="1">
      <c r="B5" s="9"/>
      <c r="C5" s="78"/>
      <c r="D5" s="79"/>
      <c r="E5" s="79"/>
      <c r="F5" s="10"/>
      <c r="G5" s="77"/>
      <c r="H5" s="11"/>
      <c r="I5" s="76"/>
      <c r="J5" s="68" t="s">
        <v>170</v>
      </c>
      <c r="K5" s="70">
        <v>3</v>
      </c>
      <c r="L5" s="71">
        <v>0</v>
      </c>
      <c r="M5" s="70">
        <v>2</v>
      </c>
      <c r="N5" s="71">
        <v>6</v>
      </c>
      <c r="O5" s="70">
        <v>15</v>
      </c>
      <c r="P5" s="71">
        <v>22</v>
      </c>
      <c r="Q5" s="70">
        <v>19</v>
      </c>
      <c r="R5" s="71">
        <v>16</v>
      </c>
      <c r="S5" s="70">
        <v>19</v>
      </c>
      <c r="T5" s="71">
        <v>23</v>
      </c>
      <c r="U5" s="72">
        <v>23</v>
      </c>
      <c r="V5" s="73">
        <v>16</v>
      </c>
      <c r="W5" s="72">
        <v>15</v>
      </c>
      <c r="X5" s="73">
        <v>17</v>
      </c>
      <c r="Y5" s="72">
        <v>2</v>
      </c>
      <c r="Z5" s="73">
        <v>0</v>
      </c>
      <c r="AA5" s="72">
        <v>2</v>
      </c>
      <c r="AB5" s="73">
        <v>3</v>
      </c>
      <c r="AC5" s="72">
        <v>4</v>
      </c>
      <c r="AD5" s="73">
        <v>4</v>
      </c>
      <c r="AE5" s="70">
        <v>1</v>
      </c>
      <c r="AF5" s="71">
        <v>0</v>
      </c>
      <c r="AG5" s="70">
        <v>-6</v>
      </c>
      <c r="AH5" s="71">
        <v>-8</v>
      </c>
      <c r="AI5" s="70">
        <v>-3</v>
      </c>
      <c r="AJ5" s="71">
        <v>1</v>
      </c>
      <c r="AK5" s="70">
        <v>-2</v>
      </c>
      <c r="AL5" s="71">
        <v>1</v>
      </c>
      <c r="AM5" s="70">
        <v>-12</v>
      </c>
      <c r="AN5" s="71">
        <v>-9</v>
      </c>
      <c r="AO5" s="74">
        <v>-9</v>
      </c>
      <c r="AP5" s="75">
        <v>-22</v>
      </c>
      <c r="AQ5" s="74">
        <v>-24</v>
      </c>
      <c r="AR5" s="75">
        <v>-10</v>
      </c>
      <c r="AS5" s="74">
        <v>-8</v>
      </c>
      <c r="AT5" s="75">
        <v>-10</v>
      </c>
      <c r="AU5" s="74">
        <v>-12</v>
      </c>
      <c r="AV5" s="75">
        <v>-10</v>
      </c>
      <c r="AW5" s="74">
        <v>-4</v>
      </c>
      <c r="AX5" s="75">
        <v>-7</v>
      </c>
    </row>
    <row r="6" spans="1:253" ht="64.5" customHeight="1">
      <c r="A6" s="12"/>
      <c r="B6" s="13"/>
      <c r="C6" s="79"/>
      <c r="D6" s="79"/>
      <c r="E6" s="79"/>
      <c r="F6" s="14"/>
      <c r="G6" s="77"/>
      <c r="H6" s="15"/>
      <c r="I6" s="76"/>
      <c r="J6" s="57" t="s">
        <v>3</v>
      </c>
      <c r="K6" s="62"/>
      <c r="L6" s="62"/>
      <c r="M6" s="62"/>
      <c r="N6" s="62"/>
      <c r="O6" s="62" t="s">
        <v>167</v>
      </c>
      <c r="P6" s="62" t="s">
        <v>167</v>
      </c>
      <c r="Q6" s="62"/>
      <c r="R6" s="62"/>
      <c r="S6" s="62"/>
      <c r="T6" s="62"/>
      <c r="U6" s="62"/>
      <c r="V6" s="62"/>
      <c r="W6" s="62" t="s">
        <v>165</v>
      </c>
      <c r="X6" s="62" t="s">
        <v>165</v>
      </c>
      <c r="Y6" s="62"/>
      <c r="Z6" s="62"/>
      <c r="AA6" s="62" t="s">
        <v>164</v>
      </c>
      <c r="AB6" s="62" t="s">
        <v>164</v>
      </c>
      <c r="AC6" s="62"/>
      <c r="AD6" s="62"/>
      <c r="AE6" s="62" t="s">
        <v>166</v>
      </c>
      <c r="AF6" s="62" t="s">
        <v>166</v>
      </c>
      <c r="AG6" s="62"/>
      <c r="AH6" s="62"/>
      <c r="AI6" s="62" t="s">
        <v>168</v>
      </c>
      <c r="AJ6" s="62" t="s">
        <v>168</v>
      </c>
      <c r="AK6" s="62"/>
      <c r="AL6" s="62"/>
      <c r="AM6" s="62"/>
      <c r="AN6" s="62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1" t="s">
        <v>4</v>
      </c>
      <c r="C7" s="41" t="s">
        <v>5</v>
      </c>
      <c r="D7" s="42" t="s">
        <v>6</v>
      </c>
      <c r="E7" s="43" t="s">
        <v>7</v>
      </c>
      <c r="F7" s="44" t="s">
        <v>8</v>
      </c>
      <c r="G7" s="77"/>
      <c r="H7" s="45" t="s">
        <v>9</v>
      </c>
      <c r="I7" s="41" t="s">
        <v>10</v>
      </c>
      <c r="J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3.5">
      <c r="D8" s="27"/>
      <c r="U8" s="21"/>
      <c r="Z8" s="21"/>
      <c r="AO8" s="21"/>
      <c r="AT8" s="21"/>
    </row>
    <row r="9" spans="1:54" ht="13.5">
      <c r="A9" s="22">
        <v>1</v>
      </c>
      <c r="B9" s="22" t="s">
        <v>136</v>
      </c>
      <c r="C9" s="22" t="s">
        <v>151</v>
      </c>
      <c r="D9" s="30" t="s">
        <v>152</v>
      </c>
      <c r="E9" s="3" t="s">
        <v>153</v>
      </c>
      <c r="F9" s="23" t="s">
        <v>154</v>
      </c>
      <c r="G9" s="24">
        <f aca="true" t="shared" si="0" ref="G9:G21">I9/$I$22</f>
        <v>1</v>
      </c>
      <c r="H9" s="25"/>
      <c r="I9" s="22">
        <f aca="true" t="shared" si="1" ref="I9:I21">SUM(AY9:BB9)</f>
        <v>67</v>
      </c>
      <c r="J9" s="22"/>
      <c r="K9" s="49">
        <v>2</v>
      </c>
      <c r="L9" s="48">
        <v>2</v>
      </c>
      <c r="M9" s="49">
        <v>2</v>
      </c>
      <c r="N9" s="48">
        <v>1</v>
      </c>
      <c r="O9" s="49">
        <v>2</v>
      </c>
      <c r="P9" s="48">
        <v>2</v>
      </c>
      <c r="Q9" s="49">
        <v>2</v>
      </c>
      <c r="R9" s="48">
        <v>2</v>
      </c>
      <c r="S9" s="49">
        <v>2</v>
      </c>
      <c r="T9" s="48">
        <v>1</v>
      </c>
      <c r="U9" s="51">
        <v>1</v>
      </c>
      <c r="V9" s="53">
        <v>2</v>
      </c>
      <c r="W9" s="51">
        <v>1</v>
      </c>
      <c r="X9" s="53">
        <v>2</v>
      </c>
      <c r="Y9" s="51">
        <v>2</v>
      </c>
      <c r="Z9" s="53">
        <v>2</v>
      </c>
      <c r="AA9" s="51">
        <v>2</v>
      </c>
      <c r="AB9" s="53">
        <v>2</v>
      </c>
      <c r="AC9" s="51">
        <v>1</v>
      </c>
      <c r="AD9" s="53">
        <v>2</v>
      </c>
      <c r="AE9" s="49">
        <v>1</v>
      </c>
      <c r="AF9" s="48">
        <v>1</v>
      </c>
      <c r="AG9" s="49">
        <v>2</v>
      </c>
      <c r="AH9" s="48">
        <v>2</v>
      </c>
      <c r="AI9" s="49">
        <v>2</v>
      </c>
      <c r="AJ9" s="48">
        <v>1</v>
      </c>
      <c r="AK9" s="49">
        <v>2</v>
      </c>
      <c r="AL9" s="48">
        <v>2</v>
      </c>
      <c r="AM9" s="49">
        <v>2</v>
      </c>
      <c r="AN9" s="48">
        <v>1</v>
      </c>
      <c r="AO9" s="51">
        <v>1</v>
      </c>
      <c r="AP9" s="53">
        <v>2</v>
      </c>
      <c r="AQ9" s="51">
        <v>1</v>
      </c>
      <c r="AR9" s="53">
        <v>1</v>
      </c>
      <c r="AS9" s="51">
        <v>2</v>
      </c>
      <c r="AT9" s="53">
        <v>1</v>
      </c>
      <c r="AU9" s="51">
        <v>2</v>
      </c>
      <c r="AV9" s="53">
        <v>2</v>
      </c>
      <c r="AW9" s="51">
        <v>2</v>
      </c>
      <c r="AX9" s="53">
        <v>2</v>
      </c>
      <c r="AY9">
        <f aca="true" t="shared" si="2" ref="AY9:AY21">SUM(K9:T9)</f>
        <v>18</v>
      </c>
      <c r="AZ9">
        <f aca="true" t="shared" si="3" ref="AZ9:AZ21">SUM(U9:AD9)</f>
        <v>17</v>
      </c>
      <c r="BA9">
        <f aca="true" t="shared" si="4" ref="BA9:BA21">SUM(AE9:AN9)</f>
        <v>16</v>
      </c>
      <c r="BB9">
        <f aca="true" t="shared" si="5" ref="BB9:BB21">SUM(AO9:AX9)</f>
        <v>16</v>
      </c>
    </row>
    <row r="10" spans="1:54" ht="13.5">
      <c r="A10" s="22">
        <v>2</v>
      </c>
      <c r="B10" s="37" t="s">
        <v>40</v>
      </c>
      <c r="C10" s="22" t="s">
        <v>181</v>
      </c>
      <c r="D10" s="30" t="s">
        <v>182</v>
      </c>
      <c r="E10" s="3" t="s">
        <v>176</v>
      </c>
      <c r="F10" s="23" t="s">
        <v>143</v>
      </c>
      <c r="G10" s="24">
        <f t="shared" si="0"/>
        <v>0.9402985074626866</v>
      </c>
      <c r="H10" s="25"/>
      <c r="I10" s="22">
        <f t="shared" si="1"/>
        <v>63</v>
      </c>
      <c r="J10" s="22"/>
      <c r="K10" s="49">
        <v>2</v>
      </c>
      <c r="L10" s="48">
        <v>2</v>
      </c>
      <c r="M10" s="49">
        <v>2</v>
      </c>
      <c r="N10" s="48">
        <v>1</v>
      </c>
      <c r="O10" s="49">
        <v>2</v>
      </c>
      <c r="P10" s="48">
        <v>1</v>
      </c>
      <c r="Q10" s="49">
        <v>1</v>
      </c>
      <c r="R10" s="48">
        <v>2</v>
      </c>
      <c r="S10" s="49">
        <v>1</v>
      </c>
      <c r="T10" s="48">
        <v>2</v>
      </c>
      <c r="U10" s="51">
        <v>1</v>
      </c>
      <c r="V10" s="53">
        <v>1</v>
      </c>
      <c r="W10" s="51">
        <v>2</v>
      </c>
      <c r="X10" s="53">
        <v>2</v>
      </c>
      <c r="Y10" s="51">
        <v>1</v>
      </c>
      <c r="Z10" s="53">
        <v>2</v>
      </c>
      <c r="AA10" s="51">
        <v>1</v>
      </c>
      <c r="AB10" s="53">
        <v>2</v>
      </c>
      <c r="AC10" s="51">
        <v>1</v>
      </c>
      <c r="AD10" s="53">
        <v>2</v>
      </c>
      <c r="AE10" s="49">
        <v>2</v>
      </c>
      <c r="AF10" s="48">
        <v>1</v>
      </c>
      <c r="AG10" s="49">
        <v>2</v>
      </c>
      <c r="AH10" s="48">
        <v>1</v>
      </c>
      <c r="AI10" s="49">
        <v>2</v>
      </c>
      <c r="AJ10" s="48">
        <v>1</v>
      </c>
      <c r="AK10" s="49">
        <v>2</v>
      </c>
      <c r="AL10" s="48">
        <v>2</v>
      </c>
      <c r="AM10" s="49">
        <v>1</v>
      </c>
      <c r="AN10" s="48">
        <v>2</v>
      </c>
      <c r="AO10" s="51">
        <v>2</v>
      </c>
      <c r="AP10" s="53">
        <v>1</v>
      </c>
      <c r="AQ10" s="51">
        <v>2</v>
      </c>
      <c r="AR10" s="53">
        <v>1</v>
      </c>
      <c r="AS10" s="51">
        <v>2</v>
      </c>
      <c r="AT10" s="53">
        <v>1</v>
      </c>
      <c r="AU10" s="51">
        <v>1</v>
      </c>
      <c r="AV10" s="53">
        <v>2</v>
      </c>
      <c r="AW10" s="51">
        <v>2</v>
      </c>
      <c r="AX10" s="53">
        <v>2</v>
      </c>
      <c r="AY10">
        <f t="shared" si="2"/>
        <v>16</v>
      </c>
      <c r="AZ10">
        <f t="shared" si="3"/>
        <v>15</v>
      </c>
      <c r="BA10">
        <f t="shared" si="4"/>
        <v>16</v>
      </c>
      <c r="BB10">
        <f t="shared" si="5"/>
        <v>16</v>
      </c>
    </row>
    <row r="11" spans="1:54" ht="13.5">
      <c r="A11" s="22">
        <v>3</v>
      </c>
      <c r="B11" s="33" t="s">
        <v>40</v>
      </c>
      <c r="C11" s="33" t="s">
        <v>155</v>
      </c>
      <c r="D11" s="34" t="s">
        <v>156</v>
      </c>
      <c r="E11" s="3" t="s">
        <v>157</v>
      </c>
      <c r="F11" s="23" t="s">
        <v>143</v>
      </c>
      <c r="G11" s="24">
        <f t="shared" si="0"/>
        <v>0.8955223880597015</v>
      </c>
      <c r="H11" s="25"/>
      <c r="I11" s="22">
        <f t="shared" si="1"/>
        <v>60</v>
      </c>
      <c r="J11" s="22"/>
      <c r="K11" s="49">
        <v>2</v>
      </c>
      <c r="L11" s="48">
        <v>2</v>
      </c>
      <c r="M11" s="49">
        <v>2</v>
      </c>
      <c r="N11" s="48">
        <v>2</v>
      </c>
      <c r="O11" s="49">
        <v>1</v>
      </c>
      <c r="P11" s="48">
        <v>2</v>
      </c>
      <c r="Q11" s="49">
        <v>2</v>
      </c>
      <c r="R11" s="48">
        <v>2</v>
      </c>
      <c r="S11" s="49">
        <v>1</v>
      </c>
      <c r="T11" s="48">
        <v>2</v>
      </c>
      <c r="U11" s="51">
        <v>1</v>
      </c>
      <c r="V11" s="53">
        <v>1</v>
      </c>
      <c r="W11" s="51">
        <v>2</v>
      </c>
      <c r="X11" s="53">
        <v>2</v>
      </c>
      <c r="Y11" s="51">
        <v>1</v>
      </c>
      <c r="Z11" s="53">
        <v>1</v>
      </c>
      <c r="AA11" s="51">
        <v>2</v>
      </c>
      <c r="AB11" s="53">
        <v>1</v>
      </c>
      <c r="AC11" s="51">
        <v>1</v>
      </c>
      <c r="AD11" s="53">
        <v>1</v>
      </c>
      <c r="AE11" s="49">
        <v>1</v>
      </c>
      <c r="AF11" s="48">
        <v>2</v>
      </c>
      <c r="AG11" s="49">
        <v>1</v>
      </c>
      <c r="AH11" s="48">
        <v>1</v>
      </c>
      <c r="AI11" s="49">
        <v>2</v>
      </c>
      <c r="AJ11" s="48">
        <v>1</v>
      </c>
      <c r="AK11" s="49">
        <v>2</v>
      </c>
      <c r="AL11" s="48">
        <v>1</v>
      </c>
      <c r="AM11" s="49">
        <v>1</v>
      </c>
      <c r="AN11" s="48">
        <v>2</v>
      </c>
      <c r="AO11" s="51">
        <v>1</v>
      </c>
      <c r="AP11" s="53">
        <v>1</v>
      </c>
      <c r="AQ11" s="51">
        <v>2</v>
      </c>
      <c r="AR11" s="53">
        <v>2</v>
      </c>
      <c r="AS11" s="51">
        <v>1</v>
      </c>
      <c r="AT11" s="53">
        <v>2</v>
      </c>
      <c r="AU11" s="51">
        <v>1</v>
      </c>
      <c r="AV11" s="53">
        <v>1</v>
      </c>
      <c r="AW11" s="51">
        <v>2</v>
      </c>
      <c r="AX11" s="53">
        <v>2</v>
      </c>
      <c r="AY11">
        <f t="shared" si="2"/>
        <v>18</v>
      </c>
      <c r="AZ11">
        <f t="shared" si="3"/>
        <v>13</v>
      </c>
      <c r="BA11">
        <f t="shared" si="4"/>
        <v>14</v>
      </c>
      <c r="BB11">
        <f t="shared" si="5"/>
        <v>15</v>
      </c>
    </row>
    <row r="12" spans="1:54" ht="13.5">
      <c r="A12" s="22">
        <v>4</v>
      </c>
      <c r="B12" s="22" t="s">
        <v>174</v>
      </c>
      <c r="C12" s="22" t="s">
        <v>175</v>
      </c>
      <c r="D12" s="30" t="s">
        <v>147</v>
      </c>
      <c r="E12" s="3" t="s">
        <v>176</v>
      </c>
      <c r="F12" s="23" t="s">
        <v>63</v>
      </c>
      <c r="G12" s="24">
        <f t="shared" si="0"/>
        <v>0.8656716417910447</v>
      </c>
      <c r="H12" s="25" t="s">
        <v>338</v>
      </c>
      <c r="I12" s="22">
        <f t="shared" si="1"/>
        <v>58</v>
      </c>
      <c r="J12" s="22"/>
      <c r="K12" s="49">
        <v>2</v>
      </c>
      <c r="L12" s="48">
        <v>2</v>
      </c>
      <c r="M12" s="49">
        <v>2</v>
      </c>
      <c r="N12" s="48">
        <v>1</v>
      </c>
      <c r="O12" s="49">
        <v>2</v>
      </c>
      <c r="P12" s="48">
        <v>1</v>
      </c>
      <c r="Q12" s="49">
        <v>2</v>
      </c>
      <c r="R12" s="48">
        <v>2</v>
      </c>
      <c r="S12" s="49">
        <v>1</v>
      </c>
      <c r="T12" s="48">
        <v>0</v>
      </c>
      <c r="U12" s="51">
        <v>1</v>
      </c>
      <c r="V12" s="53">
        <v>1</v>
      </c>
      <c r="W12" s="51">
        <v>2</v>
      </c>
      <c r="X12" s="53">
        <v>2</v>
      </c>
      <c r="Y12" s="51">
        <v>2</v>
      </c>
      <c r="Z12" s="53">
        <v>2</v>
      </c>
      <c r="AA12" s="51">
        <v>1</v>
      </c>
      <c r="AB12" s="53">
        <v>1</v>
      </c>
      <c r="AC12" s="51">
        <v>2</v>
      </c>
      <c r="AD12" s="53">
        <v>1</v>
      </c>
      <c r="AE12" s="49">
        <v>1</v>
      </c>
      <c r="AF12" s="48">
        <v>1</v>
      </c>
      <c r="AG12" s="49">
        <v>2</v>
      </c>
      <c r="AH12" s="48">
        <v>2</v>
      </c>
      <c r="AI12" s="49">
        <v>2</v>
      </c>
      <c r="AJ12" s="48">
        <v>2</v>
      </c>
      <c r="AK12" s="49">
        <v>1</v>
      </c>
      <c r="AL12" s="48">
        <v>1</v>
      </c>
      <c r="AM12" s="49">
        <v>1</v>
      </c>
      <c r="AN12" s="48">
        <v>1</v>
      </c>
      <c r="AO12" s="51">
        <v>1</v>
      </c>
      <c r="AP12" s="53">
        <v>2</v>
      </c>
      <c r="AQ12" s="51">
        <v>2</v>
      </c>
      <c r="AR12" s="53">
        <v>0</v>
      </c>
      <c r="AS12" s="51">
        <v>1</v>
      </c>
      <c r="AT12" s="53">
        <v>1</v>
      </c>
      <c r="AU12" s="51">
        <v>2</v>
      </c>
      <c r="AV12" s="53">
        <v>2</v>
      </c>
      <c r="AW12" s="51">
        <v>1</v>
      </c>
      <c r="AX12" s="53">
        <v>2</v>
      </c>
      <c r="AY12">
        <f t="shared" si="2"/>
        <v>15</v>
      </c>
      <c r="AZ12">
        <f t="shared" si="3"/>
        <v>15</v>
      </c>
      <c r="BA12">
        <f t="shared" si="4"/>
        <v>14</v>
      </c>
      <c r="BB12">
        <f t="shared" si="5"/>
        <v>14</v>
      </c>
    </row>
    <row r="13" spans="1:54" ht="13.5">
      <c r="A13" s="22">
        <v>5</v>
      </c>
      <c r="B13" s="33" t="s">
        <v>107</v>
      </c>
      <c r="C13" s="33" t="s">
        <v>139</v>
      </c>
      <c r="D13" s="34" t="s">
        <v>140</v>
      </c>
      <c r="E13" s="31" t="s">
        <v>141</v>
      </c>
      <c r="F13" s="32" t="s">
        <v>63</v>
      </c>
      <c r="G13" s="24">
        <f t="shared" si="0"/>
        <v>0.8656716417910447</v>
      </c>
      <c r="H13" s="25" t="s">
        <v>338</v>
      </c>
      <c r="I13" s="22">
        <f t="shared" si="1"/>
        <v>58</v>
      </c>
      <c r="J13" s="22"/>
      <c r="K13" s="49">
        <v>1</v>
      </c>
      <c r="L13" s="48">
        <v>2</v>
      </c>
      <c r="M13" s="49">
        <v>1</v>
      </c>
      <c r="N13" s="48">
        <v>1</v>
      </c>
      <c r="O13" s="49">
        <v>1</v>
      </c>
      <c r="P13" s="48">
        <v>1</v>
      </c>
      <c r="Q13" s="49">
        <v>1</v>
      </c>
      <c r="R13" s="48">
        <v>1</v>
      </c>
      <c r="S13" s="49">
        <v>1</v>
      </c>
      <c r="T13" s="48">
        <v>1</v>
      </c>
      <c r="U13" s="51">
        <v>1</v>
      </c>
      <c r="V13" s="53">
        <v>1</v>
      </c>
      <c r="W13" s="51">
        <v>2</v>
      </c>
      <c r="X13" s="53">
        <v>2</v>
      </c>
      <c r="Y13" s="51">
        <v>1</v>
      </c>
      <c r="Z13" s="53">
        <v>1</v>
      </c>
      <c r="AA13" s="51">
        <v>2</v>
      </c>
      <c r="AB13" s="53">
        <v>2</v>
      </c>
      <c r="AC13" s="51">
        <v>1</v>
      </c>
      <c r="AD13" s="53">
        <v>2</v>
      </c>
      <c r="AE13" s="49">
        <v>2</v>
      </c>
      <c r="AF13" s="48">
        <v>1</v>
      </c>
      <c r="AG13" s="49">
        <v>2</v>
      </c>
      <c r="AH13" s="48">
        <v>2</v>
      </c>
      <c r="AI13" s="49">
        <v>2</v>
      </c>
      <c r="AJ13" s="48">
        <v>2</v>
      </c>
      <c r="AK13" s="49">
        <v>2</v>
      </c>
      <c r="AL13" s="48">
        <v>2</v>
      </c>
      <c r="AM13" s="49">
        <v>2</v>
      </c>
      <c r="AN13" s="48">
        <v>0</v>
      </c>
      <c r="AO13" s="51">
        <v>2</v>
      </c>
      <c r="AP13" s="53">
        <v>1</v>
      </c>
      <c r="AQ13" s="51">
        <v>2</v>
      </c>
      <c r="AR13" s="53">
        <v>1</v>
      </c>
      <c r="AS13" s="51">
        <v>2</v>
      </c>
      <c r="AT13" s="53">
        <v>2</v>
      </c>
      <c r="AU13" s="51">
        <v>1</v>
      </c>
      <c r="AV13" s="53">
        <v>2</v>
      </c>
      <c r="AW13" s="51">
        <v>1</v>
      </c>
      <c r="AX13" s="53">
        <v>1</v>
      </c>
      <c r="AY13">
        <f t="shared" si="2"/>
        <v>11</v>
      </c>
      <c r="AZ13">
        <f t="shared" si="3"/>
        <v>15</v>
      </c>
      <c r="BA13">
        <f t="shared" si="4"/>
        <v>17</v>
      </c>
      <c r="BB13">
        <f t="shared" si="5"/>
        <v>15</v>
      </c>
    </row>
    <row r="14" spans="1:54" ht="13.5">
      <c r="A14" s="22">
        <v>6</v>
      </c>
      <c r="B14" s="22" t="s">
        <v>78</v>
      </c>
      <c r="C14" s="22" t="s">
        <v>282</v>
      </c>
      <c r="D14" s="30" t="s">
        <v>283</v>
      </c>
      <c r="E14" s="3" t="s">
        <v>284</v>
      </c>
      <c r="F14" s="23" t="s">
        <v>36</v>
      </c>
      <c r="G14" s="24">
        <f t="shared" si="0"/>
        <v>0.8059701492537313</v>
      </c>
      <c r="H14" s="25"/>
      <c r="I14" s="22">
        <f t="shared" si="1"/>
        <v>54</v>
      </c>
      <c r="J14" s="22"/>
      <c r="K14" s="49">
        <v>2</v>
      </c>
      <c r="L14" s="48">
        <v>2</v>
      </c>
      <c r="M14" s="49">
        <v>2</v>
      </c>
      <c r="N14" s="48">
        <v>2</v>
      </c>
      <c r="O14" s="49">
        <v>2</v>
      </c>
      <c r="P14" s="48">
        <v>1</v>
      </c>
      <c r="Q14" s="49">
        <v>1</v>
      </c>
      <c r="R14" s="48">
        <v>1</v>
      </c>
      <c r="S14" s="49">
        <v>1</v>
      </c>
      <c r="T14" s="48">
        <v>0</v>
      </c>
      <c r="U14" s="51">
        <v>1</v>
      </c>
      <c r="V14" s="53">
        <v>1</v>
      </c>
      <c r="W14" s="51">
        <v>1</v>
      </c>
      <c r="X14" s="53">
        <v>2</v>
      </c>
      <c r="Y14" s="51">
        <v>1</v>
      </c>
      <c r="Z14" s="53">
        <v>1</v>
      </c>
      <c r="AA14" s="51">
        <v>2</v>
      </c>
      <c r="AB14" s="53">
        <v>1</v>
      </c>
      <c r="AC14" s="51">
        <v>1</v>
      </c>
      <c r="AD14" s="53">
        <v>1</v>
      </c>
      <c r="AE14" s="49">
        <v>1</v>
      </c>
      <c r="AF14" s="48">
        <v>1</v>
      </c>
      <c r="AG14" s="49">
        <v>2</v>
      </c>
      <c r="AH14" s="48">
        <v>2</v>
      </c>
      <c r="AI14" s="49">
        <v>2</v>
      </c>
      <c r="AJ14" s="48">
        <v>2</v>
      </c>
      <c r="AK14" s="49">
        <v>1</v>
      </c>
      <c r="AL14" s="48">
        <v>2</v>
      </c>
      <c r="AM14" s="49">
        <v>1</v>
      </c>
      <c r="AN14" s="48">
        <v>2</v>
      </c>
      <c r="AO14" s="51">
        <v>1</v>
      </c>
      <c r="AP14" s="53">
        <v>1</v>
      </c>
      <c r="AQ14" s="51">
        <v>2</v>
      </c>
      <c r="AR14" s="53">
        <v>1</v>
      </c>
      <c r="AS14" s="51">
        <v>1</v>
      </c>
      <c r="AT14" s="53">
        <v>1</v>
      </c>
      <c r="AU14" s="51">
        <v>1</v>
      </c>
      <c r="AV14" s="53">
        <v>2</v>
      </c>
      <c r="AW14" s="51">
        <v>1</v>
      </c>
      <c r="AX14" s="53">
        <v>1</v>
      </c>
      <c r="AY14">
        <f t="shared" si="2"/>
        <v>14</v>
      </c>
      <c r="AZ14">
        <f t="shared" si="3"/>
        <v>12</v>
      </c>
      <c r="BA14">
        <f t="shared" si="4"/>
        <v>16</v>
      </c>
      <c r="BB14">
        <f t="shared" si="5"/>
        <v>12</v>
      </c>
    </row>
    <row r="15" spans="1:54" ht="13.5">
      <c r="A15" s="22">
        <v>7</v>
      </c>
      <c r="B15" s="22" t="s">
        <v>177</v>
      </c>
      <c r="C15" s="22" t="s">
        <v>178</v>
      </c>
      <c r="D15" s="30" t="s">
        <v>179</v>
      </c>
      <c r="E15" s="3" t="s">
        <v>176</v>
      </c>
      <c r="F15" s="23" t="s">
        <v>180</v>
      </c>
      <c r="G15" s="24">
        <f t="shared" si="0"/>
        <v>0.7910447761194029</v>
      </c>
      <c r="H15" s="25" t="s">
        <v>338</v>
      </c>
      <c r="I15" s="22">
        <f t="shared" si="1"/>
        <v>53</v>
      </c>
      <c r="J15" s="22"/>
      <c r="K15" s="49">
        <v>2</v>
      </c>
      <c r="L15" s="48">
        <v>2</v>
      </c>
      <c r="M15" s="49">
        <v>1</v>
      </c>
      <c r="N15" s="48">
        <v>1</v>
      </c>
      <c r="O15" s="49">
        <v>1</v>
      </c>
      <c r="P15" s="48">
        <v>1</v>
      </c>
      <c r="Q15" s="49">
        <v>1</v>
      </c>
      <c r="R15" s="48">
        <v>1</v>
      </c>
      <c r="S15" s="49">
        <v>1</v>
      </c>
      <c r="T15" s="48">
        <v>1</v>
      </c>
      <c r="U15" s="51">
        <v>1</v>
      </c>
      <c r="V15" s="53">
        <v>1</v>
      </c>
      <c r="W15" s="51">
        <v>1</v>
      </c>
      <c r="X15" s="53">
        <v>2</v>
      </c>
      <c r="Y15" s="51">
        <v>1</v>
      </c>
      <c r="Z15" s="53">
        <v>1</v>
      </c>
      <c r="AA15" s="51">
        <v>1</v>
      </c>
      <c r="AB15" s="53">
        <v>1</v>
      </c>
      <c r="AC15" s="51">
        <v>1</v>
      </c>
      <c r="AD15" s="53">
        <v>1</v>
      </c>
      <c r="AE15" s="49">
        <v>1</v>
      </c>
      <c r="AF15" s="48">
        <v>1</v>
      </c>
      <c r="AG15" s="49">
        <v>2</v>
      </c>
      <c r="AH15" s="48">
        <v>2</v>
      </c>
      <c r="AI15" s="49">
        <v>2</v>
      </c>
      <c r="AJ15" s="48">
        <v>2</v>
      </c>
      <c r="AK15" s="49">
        <v>1</v>
      </c>
      <c r="AL15" s="48">
        <v>2</v>
      </c>
      <c r="AM15" s="49">
        <v>2</v>
      </c>
      <c r="AN15" s="48">
        <v>2</v>
      </c>
      <c r="AO15" s="51">
        <v>1</v>
      </c>
      <c r="AP15" s="53">
        <v>2</v>
      </c>
      <c r="AQ15" s="51">
        <v>2</v>
      </c>
      <c r="AR15" s="53">
        <v>1</v>
      </c>
      <c r="AS15" s="51">
        <v>1</v>
      </c>
      <c r="AT15" s="53">
        <v>2</v>
      </c>
      <c r="AU15" s="51">
        <v>1</v>
      </c>
      <c r="AV15" s="53">
        <v>1</v>
      </c>
      <c r="AW15" s="51">
        <v>1</v>
      </c>
      <c r="AX15" s="53">
        <v>1</v>
      </c>
      <c r="AY15">
        <f t="shared" si="2"/>
        <v>12</v>
      </c>
      <c r="AZ15">
        <f t="shared" si="3"/>
        <v>11</v>
      </c>
      <c r="BA15">
        <f t="shared" si="4"/>
        <v>17</v>
      </c>
      <c r="BB15">
        <f t="shared" si="5"/>
        <v>13</v>
      </c>
    </row>
    <row r="16" spans="1:54" ht="13.5">
      <c r="A16" s="22">
        <v>8</v>
      </c>
      <c r="B16" s="22" t="s">
        <v>285</v>
      </c>
      <c r="C16" s="22" t="s">
        <v>286</v>
      </c>
      <c r="D16" s="30" t="s">
        <v>287</v>
      </c>
      <c r="E16" s="3" t="s">
        <v>288</v>
      </c>
      <c r="F16" s="23" t="s">
        <v>289</v>
      </c>
      <c r="G16" s="24">
        <f t="shared" si="0"/>
        <v>0.7910447761194029</v>
      </c>
      <c r="H16" s="25" t="s">
        <v>338</v>
      </c>
      <c r="I16" s="22">
        <f t="shared" si="1"/>
        <v>53</v>
      </c>
      <c r="J16" s="22"/>
      <c r="K16" s="49">
        <v>1</v>
      </c>
      <c r="L16" s="48">
        <v>2</v>
      </c>
      <c r="M16" s="49">
        <v>2</v>
      </c>
      <c r="N16" s="48">
        <v>1</v>
      </c>
      <c r="O16" s="49">
        <v>2</v>
      </c>
      <c r="P16" s="48">
        <v>0</v>
      </c>
      <c r="Q16" s="49">
        <v>0</v>
      </c>
      <c r="R16" s="48">
        <v>1</v>
      </c>
      <c r="S16" s="49">
        <v>1</v>
      </c>
      <c r="T16" s="48">
        <v>1</v>
      </c>
      <c r="U16" s="51">
        <v>1</v>
      </c>
      <c r="V16" s="53">
        <v>1</v>
      </c>
      <c r="W16" s="51">
        <v>1</v>
      </c>
      <c r="X16" s="53">
        <v>2</v>
      </c>
      <c r="Y16" s="51">
        <v>1</v>
      </c>
      <c r="Z16" s="53">
        <v>2</v>
      </c>
      <c r="AA16" s="51">
        <v>2</v>
      </c>
      <c r="AB16" s="53">
        <v>1</v>
      </c>
      <c r="AC16" s="51">
        <v>2</v>
      </c>
      <c r="AD16" s="53">
        <v>1</v>
      </c>
      <c r="AE16" s="49">
        <v>1</v>
      </c>
      <c r="AF16" s="48">
        <v>1</v>
      </c>
      <c r="AG16" s="49">
        <v>1</v>
      </c>
      <c r="AH16" s="48">
        <v>2</v>
      </c>
      <c r="AI16" s="49">
        <v>2</v>
      </c>
      <c r="AJ16" s="48">
        <v>1</v>
      </c>
      <c r="AK16" s="49">
        <v>1</v>
      </c>
      <c r="AL16" s="48">
        <v>2</v>
      </c>
      <c r="AM16" s="49">
        <v>1</v>
      </c>
      <c r="AN16" s="48">
        <v>2</v>
      </c>
      <c r="AO16" s="51">
        <v>2</v>
      </c>
      <c r="AP16" s="53">
        <v>1</v>
      </c>
      <c r="AQ16" s="51">
        <v>2</v>
      </c>
      <c r="AR16" s="53">
        <v>2</v>
      </c>
      <c r="AS16" s="51">
        <v>1</v>
      </c>
      <c r="AT16" s="53">
        <v>2</v>
      </c>
      <c r="AU16" s="51">
        <v>0</v>
      </c>
      <c r="AV16" s="53">
        <v>1</v>
      </c>
      <c r="AW16" s="51">
        <v>1</v>
      </c>
      <c r="AX16" s="53">
        <v>2</v>
      </c>
      <c r="AY16">
        <f t="shared" si="2"/>
        <v>11</v>
      </c>
      <c r="AZ16">
        <f t="shared" si="3"/>
        <v>14</v>
      </c>
      <c r="BA16">
        <f t="shared" si="4"/>
        <v>14</v>
      </c>
      <c r="BB16">
        <f t="shared" si="5"/>
        <v>14</v>
      </c>
    </row>
    <row r="17" spans="1:54" ht="13.5">
      <c r="A17" s="22">
        <v>9</v>
      </c>
      <c r="B17" s="33" t="s">
        <v>49</v>
      </c>
      <c r="C17" s="33" t="s">
        <v>148</v>
      </c>
      <c r="D17" s="34" t="s">
        <v>149</v>
      </c>
      <c r="E17" s="3" t="s">
        <v>185</v>
      </c>
      <c r="F17" s="23" t="s">
        <v>36</v>
      </c>
      <c r="G17" s="24">
        <f t="shared" si="0"/>
        <v>0.7313432835820896</v>
      </c>
      <c r="H17" s="25"/>
      <c r="I17" s="22">
        <f t="shared" si="1"/>
        <v>49</v>
      </c>
      <c r="J17" s="22"/>
      <c r="K17" s="49">
        <v>1</v>
      </c>
      <c r="L17" s="48">
        <v>1</v>
      </c>
      <c r="M17" s="49">
        <v>1</v>
      </c>
      <c r="N17" s="48">
        <v>0</v>
      </c>
      <c r="O17" s="49">
        <v>1</v>
      </c>
      <c r="P17" s="48">
        <v>2</v>
      </c>
      <c r="Q17" s="49">
        <v>1</v>
      </c>
      <c r="R17" s="48">
        <v>1</v>
      </c>
      <c r="S17" s="49">
        <v>1</v>
      </c>
      <c r="T17" s="48">
        <v>1</v>
      </c>
      <c r="U17" s="51">
        <v>1</v>
      </c>
      <c r="V17" s="53">
        <v>1</v>
      </c>
      <c r="W17" s="51">
        <v>1</v>
      </c>
      <c r="X17" s="53">
        <v>1</v>
      </c>
      <c r="Y17" s="51">
        <v>1</v>
      </c>
      <c r="Z17" s="53">
        <v>2</v>
      </c>
      <c r="AA17" s="51">
        <v>1</v>
      </c>
      <c r="AB17" s="53">
        <v>2</v>
      </c>
      <c r="AC17" s="51">
        <v>1</v>
      </c>
      <c r="AD17" s="53">
        <v>2</v>
      </c>
      <c r="AE17" s="49">
        <v>1</v>
      </c>
      <c r="AF17" s="48">
        <v>2</v>
      </c>
      <c r="AG17" s="49">
        <v>2</v>
      </c>
      <c r="AH17" s="48">
        <v>2</v>
      </c>
      <c r="AI17" s="49">
        <v>1</v>
      </c>
      <c r="AJ17" s="48">
        <v>1</v>
      </c>
      <c r="AK17" s="49">
        <v>1</v>
      </c>
      <c r="AL17" s="48">
        <v>1</v>
      </c>
      <c r="AM17" s="49">
        <v>1</v>
      </c>
      <c r="AN17" s="48">
        <v>1</v>
      </c>
      <c r="AO17" s="51">
        <v>1</v>
      </c>
      <c r="AP17" s="53">
        <v>1</v>
      </c>
      <c r="AQ17" s="51">
        <v>2</v>
      </c>
      <c r="AR17" s="53">
        <v>1</v>
      </c>
      <c r="AS17" s="51">
        <v>2</v>
      </c>
      <c r="AT17" s="53">
        <v>1</v>
      </c>
      <c r="AU17" s="51">
        <v>2</v>
      </c>
      <c r="AV17" s="53">
        <v>1</v>
      </c>
      <c r="AW17" s="51">
        <v>1</v>
      </c>
      <c r="AX17" s="53">
        <v>1</v>
      </c>
      <c r="AY17">
        <f t="shared" si="2"/>
        <v>10</v>
      </c>
      <c r="AZ17">
        <f t="shared" si="3"/>
        <v>13</v>
      </c>
      <c r="BA17">
        <f t="shared" si="4"/>
        <v>13</v>
      </c>
      <c r="BB17">
        <f t="shared" si="5"/>
        <v>13</v>
      </c>
    </row>
    <row r="18" spans="1:54" ht="13.5">
      <c r="A18" s="22">
        <v>10</v>
      </c>
      <c r="B18" s="22" t="s">
        <v>46</v>
      </c>
      <c r="C18" s="22" t="s">
        <v>137</v>
      </c>
      <c r="D18" s="30" t="s">
        <v>138</v>
      </c>
      <c r="E18" s="3" t="s">
        <v>250</v>
      </c>
      <c r="F18" s="23" t="s">
        <v>251</v>
      </c>
      <c r="G18" s="24">
        <f t="shared" si="0"/>
        <v>0.7014925373134329</v>
      </c>
      <c r="H18" s="25" t="s">
        <v>338</v>
      </c>
      <c r="I18" s="22">
        <f t="shared" si="1"/>
        <v>47</v>
      </c>
      <c r="J18" s="22"/>
      <c r="K18" s="49">
        <v>2</v>
      </c>
      <c r="L18" s="48">
        <v>1</v>
      </c>
      <c r="M18" s="49">
        <v>1</v>
      </c>
      <c r="N18" s="48">
        <v>1</v>
      </c>
      <c r="O18" s="49">
        <v>1</v>
      </c>
      <c r="P18" s="48">
        <v>0</v>
      </c>
      <c r="Q18" s="49">
        <v>0</v>
      </c>
      <c r="R18" s="48">
        <v>2</v>
      </c>
      <c r="S18" s="49">
        <v>2</v>
      </c>
      <c r="T18" s="48">
        <v>1</v>
      </c>
      <c r="U18" s="51">
        <v>2</v>
      </c>
      <c r="V18" s="53">
        <v>1</v>
      </c>
      <c r="W18" s="51">
        <v>1</v>
      </c>
      <c r="X18" s="53">
        <v>1</v>
      </c>
      <c r="Y18" s="51">
        <v>2</v>
      </c>
      <c r="Z18" s="53">
        <v>2</v>
      </c>
      <c r="AA18" s="51">
        <v>0</v>
      </c>
      <c r="AB18" s="53">
        <v>1</v>
      </c>
      <c r="AC18" s="51">
        <v>1</v>
      </c>
      <c r="AD18" s="53">
        <v>0</v>
      </c>
      <c r="AE18" s="49">
        <v>1</v>
      </c>
      <c r="AF18" s="48">
        <v>2</v>
      </c>
      <c r="AG18" s="49">
        <v>2</v>
      </c>
      <c r="AH18" s="48">
        <v>2</v>
      </c>
      <c r="AI18" s="49">
        <v>1</v>
      </c>
      <c r="AJ18" s="48">
        <v>0</v>
      </c>
      <c r="AK18" s="49">
        <v>1</v>
      </c>
      <c r="AL18" s="48">
        <v>1</v>
      </c>
      <c r="AM18" s="49">
        <v>2</v>
      </c>
      <c r="AN18" s="48">
        <v>1</v>
      </c>
      <c r="AO18" s="51">
        <v>1</v>
      </c>
      <c r="AP18" s="53">
        <v>1</v>
      </c>
      <c r="AQ18" s="51">
        <v>1</v>
      </c>
      <c r="AR18" s="53">
        <v>2</v>
      </c>
      <c r="AS18" s="51">
        <v>1</v>
      </c>
      <c r="AT18" s="53">
        <v>1</v>
      </c>
      <c r="AU18" s="51">
        <v>1</v>
      </c>
      <c r="AV18" s="53">
        <v>2</v>
      </c>
      <c r="AW18" s="51">
        <v>1</v>
      </c>
      <c r="AX18" s="53">
        <v>1</v>
      </c>
      <c r="AY18">
        <f t="shared" si="2"/>
        <v>11</v>
      </c>
      <c r="AZ18">
        <f t="shared" si="3"/>
        <v>11</v>
      </c>
      <c r="BA18">
        <f t="shared" si="4"/>
        <v>13</v>
      </c>
      <c r="BB18">
        <f t="shared" si="5"/>
        <v>12</v>
      </c>
    </row>
    <row r="19" spans="1:54" ht="13.5">
      <c r="A19" s="22">
        <v>11</v>
      </c>
      <c r="B19" s="22" t="s">
        <v>245</v>
      </c>
      <c r="C19" s="22" t="s">
        <v>246</v>
      </c>
      <c r="D19" s="30" t="s">
        <v>247</v>
      </c>
      <c r="E19" s="3" t="s">
        <v>248</v>
      </c>
      <c r="F19" s="23" t="s">
        <v>249</v>
      </c>
      <c r="G19" s="24">
        <f t="shared" si="0"/>
        <v>0.7014925373134329</v>
      </c>
      <c r="H19" s="25" t="s">
        <v>338</v>
      </c>
      <c r="I19" s="22">
        <f t="shared" si="1"/>
        <v>47</v>
      </c>
      <c r="J19" s="22"/>
      <c r="K19" s="49">
        <v>0</v>
      </c>
      <c r="L19" s="48">
        <v>1</v>
      </c>
      <c r="M19" s="49">
        <v>1</v>
      </c>
      <c r="N19" s="48">
        <v>0</v>
      </c>
      <c r="O19" s="49">
        <v>1</v>
      </c>
      <c r="P19" s="48">
        <v>1</v>
      </c>
      <c r="Q19" s="49">
        <v>1</v>
      </c>
      <c r="R19" s="48">
        <v>2</v>
      </c>
      <c r="S19" s="49">
        <v>1</v>
      </c>
      <c r="T19" s="48">
        <v>2</v>
      </c>
      <c r="U19" s="51">
        <v>2</v>
      </c>
      <c r="V19" s="53">
        <v>1</v>
      </c>
      <c r="W19" s="51">
        <v>2</v>
      </c>
      <c r="X19" s="53">
        <v>2</v>
      </c>
      <c r="Y19" s="51">
        <v>1</v>
      </c>
      <c r="Z19" s="53">
        <v>2</v>
      </c>
      <c r="AA19" s="51">
        <v>0</v>
      </c>
      <c r="AB19" s="53">
        <v>1</v>
      </c>
      <c r="AC19" s="51">
        <v>1</v>
      </c>
      <c r="AD19" s="53">
        <v>0</v>
      </c>
      <c r="AE19" s="49">
        <v>1</v>
      </c>
      <c r="AF19" s="48">
        <v>1</v>
      </c>
      <c r="AG19" s="49">
        <v>1</v>
      </c>
      <c r="AH19" s="48">
        <v>2</v>
      </c>
      <c r="AI19" s="49">
        <v>1</v>
      </c>
      <c r="AJ19" s="48">
        <v>1</v>
      </c>
      <c r="AK19" s="49">
        <v>1</v>
      </c>
      <c r="AL19" s="48">
        <v>2</v>
      </c>
      <c r="AM19" s="49">
        <v>1</v>
      </c>
      <c r="AN19" s="48">
        <v>1</v>
      </c>
      <c r="AO19" s="51">
        <v>1</v>
      </c>
      <c r="AP19" s="53">
        <v>1</v>
      </c>
      <c r="AQ19" s="51">
        <v>1</v>
      </c>
      <c r="AR19" s="53">
        <v>2</v>
      </c>
      <c r="AS19" s="51">
        <v>1</v>
      </c>
      <c r="AT19" s="53">
        <v>2</v>
      </c>
      <c r="AU19" s="51">
        <v>1</v>
      </c>
      <c r="AV19" s="53">
        <v>0</v>
      </c>
      <c r="AW19" s="51">
        <v>2</v>
      </c>
      <c r="AX19" s="53">
        <v>2</v>
      </c>
      <c r="AY19">
        <f t="shared" si="2"/>
        <v>10</v>
      </c>
      <c r="AZ19">
        <f t="shared" si="3"/>
        <v>12</v>
      </c>
      <c r="BA19">
        <f t="shared" si="4"/>
        <v>12</v>
      </c>
      <c r="BB19">
        <f t="shared" si="5"/>
        <v>13</v>
      </c>
    </row>
    <row r="20" spans="1:54" ht="13.5">
      <c r="A20" s="22">
        <v>12</v>
      </c>
      <c r="B20" s="33" t="s">
        <v>29</v>
      </c>
      <c r="C20" s="33" t="s">
        <v>299</v>
      </c>
      <c r="D20" s="34" t="s">
        <v>300</v>
      </c>
      <c r="E20" s="3" t="s">
        <v>301</v>
      </c>
      <c r="F20" s="23" t="s">
        <v>63</v>
      </c>
      <c r="G20" s="24">
        <f t="shared" si="0"/>
        <v>0.6567164179104478</v>
      </c>
      <c r="H20" s="25"/>
      <c r="I20" s="22">
        <f t="shared" si="1"/>
        <v>44</v>
      </c>
      <c r="J20" s="22"/>
      <c r="K20" s="49">
        <v>1</v>
      </c>
      <c r="L20" s="48">
        <v>1</v>
      </c>
      <c r="M20" s="49">
        <v>1</v>
      </c>
      <c r="N20" s="48">
        <v>1</v>
      </c>
      <c r="O20" s="49">
        <v>1</v>
      </c>
      <c r="P20" s="48">
        <v>0</v>
      </c>
      <c r="Q20" s="49">
        <v>1</v>
      </c>
      <c r="R20" s="48">
        <v>1</v>
      </c>
      <c r="S20" s="49">
        <v>1</v>
      </c>
      <c r="T20" s="48">
        <v>1</v>
      </c>
      <c r="U20" s="51">
        <v>1</v>
      </c>
      <c r="V20" s="53">
        <v>1</v>
      </c>
      <c r="W20" s="51">
        <v>1</v>
      </c>
      <c r="X20" s="53">
        <v>1</v>
      </c>
      <c r="Y20" s="51">
        <v>1</v>
      </c>
      <c r="Z20" s="53">
        <v>1</v>
      </c>
      <c r="AA20" s="51">
        <v>2</v>
      </c>
      <c r="AB20" s="53">
        <v>1</v>
      </c>
      <c r="AC20" s="51">
        <v>1</v>
      </c>
      <c r="AD20" s="53">
        <v>1</v>
      </c>
      <c r="AE20" s="49">
        <v>1</v>
      </c>
      <c r="AF20" s="48">
        <v>1</v>
      </c>
      <c r="AG20" s="49">
        <v>1</v>
      </c>
      <c r="AH20" s="48">
        <v>1</v>
      </c>
      <c r="AI20" s="49">
        <v>1</v>
      </c>
      <c r="AJ20" s="48">
        <v>2</v>
      </c>
      <c r="AK20" s="49">
        <v>2</v>
      </c>
      <c r="AL20" s="48">
        <v>1</v>
      </c>
      <c r="AM20" s="49">
        <v>1</v>
      </c>
      <c r="AN20" s="48">
        <v>1</v>
      </c>
      <c r="AO20" s="51">
        <v>2</v>
      </c>
      <c r="AP20" s="53">
        <v>1</v>
      </c>
      <c r="AQ20" s="51">
        <v>1</v>
      </c>
      <c r="AR20" s="53">
        <v>2</v>
      </c>
      <c r="AS20" s="51">
        <v>1</v>
      </c>
      <c r="AT20" s="53">
        <v>1</v>
      </c>
      <c r="AU20" s="51">
        <v>1</v>
      </c>
      <c r="AV20" s="53">
        <v>1</v>
      </c>
      <c r="AW20" s="51">
        <v>1</v>
      </c>
      <c r="AX20" s="53">
        <v>1</v>
      </c>
      <c r="AY20">
        <f t="shared" si="2"/>
        <v>9</v>
      </c>
      <c r="AZ20">
        <f t="shared" si="3"/>
        <v>11</v>
      </c>
      <c r="BA20">
        <f t="shared" si="4"/>
        <v>12</v>
      </c>
      <c r="BB20">
        <f t="shared" si="5"/>
        <v>12</v>
      </c>
    </row>
    <row r="21" spans="1:54" ht="13.5">
      <c r="A21" s="22">
        <v>13</v>
      </c>
      <c r="B21" s="22" t="s">
        <v>188</v>
      </c>
      <c r="C21" s="22" t="s">
        <v>189</v>
      </c>
      <c r="D21" s="30" t="s">
        <v>190</v>
      </c>
      <c r="E21" s="3" t="s">
        <v>191</v>
      </c>
      <c r="F21" s="23" t="s">
        <v>63</v>
      </c>
      <c r="G21" s="24">
        <f t="shared" si="0"/>
        <v>0.6417910447761194</v>
      </c>
      <c r="H21" s="25"/>
      <c r="I21" s="22">
        <f t="shared" si="1"/>
        <v>43</v>
      </c>
      <c r="J21" s="22"/>
      <c r="K21" s="49">
        <v>2</v>
      </c>
      <c r="L21" s="48">
        <v>2</v>
      </c>
      <c r="M21" s="49">
        <v>0</v>
      </c>
      <c r="N21" s="48">
        <v>0</v>
      </c>
      <c r="O21" s="49">
        <v>1</v>
      </c>
      <c r="P21" s="48">
        <v>0</v>
      </c>
      <c r="Q21" s="49">
        <v>1</v>
      </c>
      <c r="R21" s="48">
        <v>2</v>
      </c>
      <c r="S21" s="49">
        <v>1</v>
      </c>
      <c r="T21" s="48">
        <v>1</v>
      </c>
      <c r="U21" s="51">
        <v>1</v>
      </c>
      <c r="V21" s="53">
        <v>1</v>
      </c>
      <c r="W21" s="51">
        <v>1</v>
      </c>
      <c r="X21" s="53">
        <v>1</v>
      </c>
      <c r="Y21" s="51">
        <v>1</v>
      </c>
      <c r="Z21" s="53">
        <v>1</v>
      </c>
      <c r="AA21" s="51">
        <v>1</v>
      </c>
      <c r="AB21" s="53">
        <v>1</v>
      </c>
      <c r="AC21" s="51">
        <v>1</v>
      </c>
      <c r="AD21" s="53">
        <v>1</v>
      </c>
      <c r="AE21" s="49">
        <v>1</v>
      </c>
      <c r="AF21" s="48">
        <v>1</v>
      </c>
      <c r="AG21" s="49">
        <v>1</v>
      </c>
      <c r="AH21" s="48">
        <v>1</v>
      </c>
      <c r="AI21" s="49">
        <v>2</v>
      </c>
      <c r="AJ21" s="48">
        <v>1</v>
      </c>
      <c r="AK21" s="49">
        <v>1</v>
      </c>
      <c r="AL21" s="48">
        <v>1</v>
      </c>
      <c r="AM21" s="49">
        <v>1</v>
      </c>
      <c r="AN21" s="48">
        <v>2</v>
      </c>
      <c r="AO21" s="51">
        <v>1</v>
      </c>
      <c r="AP21" s="53">
        <v>1</v>
      </c>
      <c r="AQ21" s="51">
        <v>2</v>
      </c>
      <c r="AR21" s="53">
        <v>1</v>
      </c>
      <c r="AS21" s="51">
        <v>1</v>
      </c>
      <c r="AT21" s="53">
        <v>1</v>
      </c>
      <c r="AU21" s="51">
        <v>1</v>
      </c>
      <c r="AV21" s="53">
        <v>1</v>
      </c>
      <c r="AW21" s="51">
        <v>2</v>
      </c>
      <c r="AX21" s="53">
        <v>0</v>
      </c>
      <c r="AY21">
        <f t="shared" si="2"/>
        <v>10</v>
      </c>
      <c r="AZ21">
        <f t="shared" si="3"/>
        <v>10</v>
      </c>
      <c r="BA21">
        <f t="shared" si="4"/>
        <v>12</v>
      </c>
      <c r="BB21">
        <f t="shared" si="5"/>
        <v>11</v>
      </c>
    </row>
    <row r="22" spans="8:9" ht="13.5">
      <c r="H22" s="39" t="s">
        <v>18</v>
      </c>
      <c r="I22" s="40">
        <f>MAX(I9:I21)</f>
        <v>67</v>
      </c>
    </row>
    <row r="25" spans="9:50" ht="13.5">
      <c r="I25" s="26" t="s">
        <v>14</v>
      </c>
      <c r="K25" s="55">
        <f aca="true" t="shared" si="6" ref="K25:AX25">COUNTIF(K9:K21,2)/(COUNTIF(K9:K21,0)+COUNTIF(K9:K21,"&gt;0"))*100</f>
        <v>61.53846153846154</v>
      </c>
      <c r="L25" s="55">
        <f t="shared" si="6"/>
        <v>69.23076923076923</v>
      </c>
      <c r="M25" s="55">
        <f t="shared" si="6"/>
        <v>46.15384615384615</v>
      </c>
      <c r="N25" s="55">
        <f t="shared" si="6"/>
        <v>15.384615384615385</v>
      </c>
      <c r="O25" s="55">
        <f t="shared" si="6"/>
        <v>38.46153846153847</v>
      </c>
      <c r="P25" s="55">
        <f t="shared" si="6"/>
        <v>23.076923076923077</v>
      </c>
      <c r="Q25" s="55">
        <f t="shared" si="6"/>
        <v>23.076923076923077</v>
      </c>
      <c r="R25" s="55">
        <f t="shared" si="6"/>
        <v>53.84615384615385</v>
      </c>
      <c r="S25" s="55">
        <f t="shared" si="6"/>
        <v>15.384615384615385</v>
      </c>
      <c r="T25" s="55">
        <f t="shared" si="6"/>
        <v>23.076923076923077</v>
      </c>
      <c r="U25" s="55">
        <f t="shared" si="6"/>
        <v>15.384615384615385</v>
      </c>
      <c r="V25" s="55">
        <f t="shared" si="6"/>
        <v>7.6923076923076925</v>
      </c>
      <c r="W25" s="55">
        <f t="shared" si="6"/>
        <v>38.46153846153847</v>
      </c>
      <c r="X25" s="55">
        <f t="shared" si="6"/>
        <v>69.23076923076923</v>
      </c>
      <c r="Y25" s="55">
        <f t="shared" si="6"/>
        <v>23.076923076923077</v>
      </c>
      <c r="Z25" s="55">
        <f t="shared" si="6"/>
        <v>53.84615384615385</v>
      </c>
      <c r="AA25" s="55">
        <f t="shared" si="6"/>
        <v>46.15384615384615</v>
      </c>
      <c r="AB25" s="55">
        <f t="shared" si="6"/>
        <v>30.76923076923077</v>
      </c>
      <c r="AC25" s="55">
        <f t="shared" si="6"/>
        <v>15.384615384615385</v>
      </c>
      <c r="AD25" s="55">
        <f t="shared" si="6"/>
        <v>30.76923076923077</v>
      </c>
      <c r="AE25" s="55">
        <f t="shared" si="6"/>
        <v>15.384615384615385</v>
      </c>
      <c r="AF25" s="55">
        <f t="shared" si="6"/>
        <v>23.076923076923077</v>
      </c>
      <c r="AG25" s="55">
        <f t="shared" si="6"/>
        <v>61.53846153846154</v>
      </c>
      <c r="AH25" s="55">
        <f t="shared" si="6"/>
        <v>69.23076923076923</v>
      </c>
      <c r="AI25" s="55">
        <f t="shared" si="6"/>
        <v>69.23076923076923</v>
      </c>
      <c r="AJ25" s="55">
        <f t="shared" si="6"/>
        <v>38.46153846153847</v>
      </c>
      <c r="AK25" s="55">
        <f t="shared" si="6"/>
        <v>38.46153846153847</v>
      </c>
      <c r="AL25" s="55">
        <f t="shared" si="6"/>
        <v>53.84615384615385</v>
      </c>
      <c r="AM25" s="55">
        <f t="shared" si="6"/>
        <v>30.76923076923077</v>
      </c>
      <c r="AN25" s="55">
        <f t="shared" si="6"/>
        <v>46.15384615384615</v>
      </c>
      <c r="AO25" s="55">
        <f t="shared" si="6"/>
        <v>30.76923076923077</v>
      </c>
      <c r="AP25" s="55">
        <f t="shared" si="6"/>
        <v>23.076923076923077</v>
      </c>
      <c r="AQ25" s="55">
        <f t="shared" si="6"/>
        <v>69.23076923076923</v>
      </c>
      <c r="AR25" s="55">
        <f t="shared" si="6"/>
        <v>38.46153846153847</v>
      </c>
      <c r="AS25" s="55">
        <f t="shared" si="6"/>
        <v>30.76923076923077</v>
      </c>
      <c r="AT25" s="55">
        <f t="shared" si="6"/>
        <v>38.46153846153847</v>
      </c>
      <c r="AU25" s="55">
        <f t="shared" si="6"/>
        <v>23.076923076923077</v>
      </c>
      <c r="AV25" s="55">
        <f t="shared" si="6"/>
        <v>46.15384615384615</v>
      </c>
      <c r="AW25" s="55">
        <f t="shared" si="6"/>
        <v>38.46153846153847</v>
      </c>
      <c r="AX25" s="55">
        <f t="shared" si="6"/>
        <v>46.15384615384615</v>
      </c>
    </row>
    <row r="26" spans="11:50" ht="13.5"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1" t="s">
        <v>11</v>
      </c>
      <c r="AI26" s="21" t="s">
        <v>11</v>
      </c>
      <c r="AJ26" s="21" t="s">
        <v>11</v>
      </c>
      <c r="AK26" s="21" t="s">
        <v>11</v>
      </c>
      <c r="AL26" s="21" t="s">
        <v>11</v>
      </c>
      <c r="AM26" s="21" t="s">
        <v>11</v>
      </c>
      <c r="AN26" s="21" t="s">
        <v>11</v>
      </c>
      <c r="AO26" s="21" t="s">
        <v>11</v>
      </c>
      <c r="AP26" s="21" t="s">
        <v>11</v>
      </c>
      <c r="AQ26" s="21" t="s">
        <v>11</v>
      </c>
      <c r="AR26" s="21" t="s">
        <v>11</v>
      </c>
      <c r="AS26" s="21" t="s">
        <v>11</v>
      </c>
      <c r="AT26" s="21" t="s">
        <v>11</v>
      </c>
      <c r="AU26" s="21" t="s">
        <v>11</v>
      </c>
      <c r="AV26" s="21" t="s">
        <v>11</v>
      </c>
      <c r="AW26" s="21" t="s">
        <v>11</v>
      </c>
      <c r="AX26" s="21" t="s">
        <v>11</v>
      </c>
    </row>
  </sheetData>
  <sheetProtection/>
  <mergeCells count="3">
    <mergeCell ref="I3:I6"/>
    <mergeCell ref="G4:G7"/>
    <mergeCell ref="C4:E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4">
        <v>1</v>
      </c>
      <c r="L2" s="54">
        <v>2</v>
      </c>
      <c r="M2" s="54">
        <v>3</v>
      </c>
      <c r="N2" s="54">
        <v>4</v>
      </c>
      <c r="O2" s="54">
        <v>5</v>
      </c>
      <c r="P2" s="54">
        <v>6</v>
      </c>
      <c r="Q2" s="54">
        <v>7</v>
      </c>
      <c r="R2" s="54">
        <v>8</v>
      </c>
      <c r="S2" s="54">
        <v>9</v>
      </c>
      <c r="T2" s="54">
        <v>10</v>
      </c>
      <c r="U2" s="54">
        <v>11</v>
      </c>
      <c r="V2" s="54">
        <v>12</v>
      </c>
      <c r="W2" s="54">
        <v>13</v>
      </c>
      <c r="X2" s="54">
        <v>14</v>
      </c>
      <c r="Y2" s="54">
        <v>15</v>
      </c>
      <c r="Z2" s="54">
        <v>16</v>
      </c>
      <c r="AA2" s="54">
        <v>17</v>
      </c>
      <c r="AB2" s="54">
        <v>18</v>
      </c>
      <c r="AC2" s="54">
        <v>19</v>
      </c>
      <c r="AD2" s="54">
        <v>20</v>
      </c>
      <c r="AE2" s="54">
        <v>21</v>
      </c>
      <c r="AF2" s="54">
        <v>22</v>
      </c>
      <c r="AG2" s="54">
        <v>23</v>
      </c>
      <c r="AH2" s="54">
        <v>24</v>
      </c>
      <c r="AI2" s="54">
        <v>25</v>
      </c>
      <c r="AJ2" s="54">
        <v>26</v>
      </c>
      <c r="AK2" s="54">
        <v>27</v>
      </c>
      <c r="AL2" s="54">
        <v>28</v>
      </c>
      <c r="AM2" s="54">
        <v>29</v>
      </c>
      <c r="AN2" s="54">
        <v>30</v>
      </c>
      <c r="AO2" s="54">
        <v>31</v>
      </c>
      <c r="AP2" s="54">
        <v>32</v>
      </c>
      <c r="AQ2" s="54">
        <v>33</v>
      </c>
      <c r="AR2" s="54">
        <v>34</v>
      </c>
      <c r="AS2" s="54">
        <v>35</v>
      </c>
      <c r="AT2" s="54">
        <v>36</v>
      </c>
      <c r="AU2" s="54">
        <v>37</v>
      </c>
      <c r="AV2" s="54">
        <v>38</v>
      </c>
      <c r="AW2" s="54">
        <v>39</v>
      </c>
      <c r="AX2" s="54">
        <v>40</v>
      </c>
    </row>
    <row r="3" spans="1:50" ht="23.25">
      <c r="A3" s="4"/>
      <c r="B3" s="80" t="s">
        <v>171</v>
      </c>
      <c r="C3" s="80"/>
      <c r="D3" s="69"/>
      <c r="E3" s="5"/>
      <c r="F3" s="6"/>
      <c r="G3" s="7"/>
      <c r="H3" s="6"/>
      <c r="I3" s="76" t="s">
        <v>20</v>
      </c>
      <c r="J3" s="8" t="s">
        <v>1</v>
      </c>
      <c r="K3" s="46">
        <v>39</v>
      </c>
      <c r="L3" s="47">
        <v>7.5</v>
      </c>
      <c r="M3" s="46">
        <v>32</v>
      </c>
      <c r="N3" s="47">
        <v>35</v>
      </c>
      <c r="O3" s="46">
        <v>23</v>
      </c>
      <c r="P3" s="47">
        <v>41</v>
      </c>
      <c r="Q3" s="46">
        <v>41</v>
      </c>
      <c r="R3" s="47">
        <v>34</v>
      </c>
      <c r="S3" s="46">
        <v>34.5</v>
      </c>
      <c r="T3" s="47">
        <v>38.5</v>
      </c>
      <c r="U3" s="50">
        <v>41</v>
      </c>
      <c r="V3" s="52">
        <v>27</v>
      </c>
      <c r="W3" s="50">
        <v>30</v>
      </c>
      <c r="X3" s="52">
        <v>19</v>
      </c>
      <c r="Y3" s="50">
        <v>22</v>
      </c>
      <c r="Z3" s="52">
        <v>12</v>
      </c>
      <c r="AA3" s="50">
        <v>30</v>
      </c>
      <c r="AB3" s="52">
        <v>22</v>
      </c>
      <c r="AC3" s="50">
        <v>14</v>
      </c>
      <c r="AD3" s="52">
        <v>37</v>
      </c>
      <c r="AE3" s="46">
        <v>30</v>
      </c>
      <c r="AF3" s="47">
        <v>23</v>
      </c>
      <c r="AG3" s="46">
        <v>29</v>
      </c>
      <c r="AH3" s="47">
        <v>16</v>
      </c>
      <c r="AI3" s="46">
        <v>18</v>
      </c>
      <c r="AJ3" s="47">
        <v>29</v>
      </c>
      <c r="AK3" s="46">
        <v>37</v>
      </c>
      <c r="AL3" s="47">
        <v>8</v>
      </c>
      <c r="AM3" s="46">
        <v>23</v>
      </c>
      <c r="AN3" s="47">
        <v>34</v>
      </c>
      <c r="AO3" s="50">
        <v>34</v>
      </c>
      <c r="AP3" s="52">
        <v>13</v>
      </c>
      <c r="AQ3" s="50">
        <v>16</v>
      </c>
      <c r="AR3" s="52">
        <v>38</v>
      </c>
      <c r="AS3" s="50">
        <v>41</v>
      </c>
      <c r="AT3" s="52">
        <v>32</v>
      </c>
      <c r="AU3" s="50">
        <v>32</v>
      </c>
      <c r="AV3" s="52">
        <v>41</v>
      </c>
      <c r="AW3" s="50">
        <v>36</v>
      </c>
      <c r="AX3" s="52">
        <v>40</v>
      </c>
    </row>
    <row r="4" spans="2:50" ht="28.5" customHeight="1">
      <c r="B4" s="9"/>
      <c r="C4" s="78" t="s">
        <v>169</v>
      </c>
      <c r="D4" s="79"/>
      <c r="E4" s="79"/>
      <c r="F4" s="10"/>
      <c r="G4" s="77" t="s">
        <v>22</v>
      </c>
      <c r="H4" s="11"/>
      <c r="I4" s="76"/>
      <c r="J4" s="25" t="s">
        <v>2</v>
      </c>
      <c r="K4" s="64">
        <v>40</v>
      </c>
      <c r="L4" s="65">
        <v>20</v>
      </c>
      <c r="M4" s="64">
        <v>25</v>
      </c>
      <c r="N4" s="65">
        <v>25</v>
      </c>
      <c r="O4" s="64">
        <v>15</v>
      </c>
      <c r="P4" s="65">
        <v>35</v>
      </c>
      <c r="Q4" s="64">
        <v>40</v>
      </c>
      <c r="R4" s="65">
        <v>35</v>
      </c>
      <c r="S4" s="64">
        <v>25</v>
      </c>
      <c r="T4" s="65">
        <v>35</v>
      </c>
      <c r="U4" s="66">
        <v>35</v>
      </c>
      <c r="V4" s="67">
        <v>20</v>
      </c>
      <c r="W4" s="66">
        <v>40</v>
      </c>
      <c r="X4" s="67">
        <v>25</v>
      </c>
      <c r="Y4" s="66">
        <v>15</v>
      </c>
      <c r="Z4" s="67">
        <v>15</v>
      </c>
      <c r="AA4" s="66">
        <v>40</v>
      </c>
      <c r="AB4" s="67">
        <v>25</v>
      </c>
      <c r="AC4" s="66">
        <v>15</v>
      </c>
      <c r="AD4" s="67">
        <v>35</v>
      </c>
      <c r="AE4" s="64">
        <v>40</v>
      </c>
      <c r="AF4" s="65">
        <v>40</v>
      </c>
      <c r="AG4" s="64">
        <v>25</v>
      </c>
      <c r="AH4" s="65">
        <v>15</v>
      </c>
      <c r="AI4" s="64">
        <v>40</v>
      </c>
      <c r="AJ4" s="65">
        <v>40</v>
      </c>
      <c r="AK4" s="64">
        <v>35</v>
      </c>
      <c r="AL4" s="65">
        <v>20</v>
      </c>
      <c r="AM4" s="64">
        <v>15</v>
      </c>
      <c r="AN4" s="65">
        <v>35</v>
      </c>
      <c r="AO4" s="66">
        <v>35</v>
      </c>
      <c r="AP4" s="67">
        <v>15</v>
      </c>
      <c r="AQ4" s="66">
        <v>15</v>
      </c>
      <c r="AR4" s="67">
        <v>40</v>
      </c>
      <c r="AS4" s="66">
        <v>40</v>
      </c>
      <c r="AT4" s="67">
        <v>25</v>
      </c>
      <c r="AU4" s="66">
        <v>25</v>
      </c>
      <c r="AV4" s="67">
        <v>40</v>
      </c>
      <c r="AW4" s="66">
        <v>25</v>
      </c>
      <c r="AX4" s="67">
        <v>40</v>
      </c>
    </row>
    <row r="5" spans="2:50" ht="28.5" customHeight="1">
      <c r="B5" s="9"/>
      <c r="C5" s="78"/>
      <c r="D5" s="79"/>
      <c r="E5" s="79"/>
      <c r="F5" s="10"/>
      <c r="G5" s="77"/>
      <c r="H5" s="11"/>
      <c r="I5" s="76"/>
      <c r="J5" s="68" t="s">
        <v>170</v>
      </c>
      <c r="K5" s="70">
        <v>3</v>
      </c>
      <c r="L5" s="71">
        <v>0</v>
      </c>
      <c r="M5" s="70">
        <v>2</v>
      </c>
      <c r="N5" s="71">
        <v>6</v>
      </c>
      <c r="O5" s="70">
        <v>15</v>
      </c>
      <c r="P5" s="71">
        <v>22</v>
      </c>
      <c r="Q5" s="70">
        <v>19</v>
      </c>
      <c r="R5" s="71">
        <v>16</v>
      </c>
      <c r="S5" s="70">
        <v>19</v>
      </c>
      <c r="T5" s="71">
        <v>23</v>
      </c>
      <c r="U5" s="72">
        <v>23</v>
      </c>
      <c r="V5" s="73">
        <v>16</v>
      </c>
      <c r="W5" s="72">
        <v>15</v>
      </c>
      <c r="X5" s="73">
        <v>17</v>
      </c>
      <c r="Y5" s="72">
        <v>2</v>
      </c>
      <c r="Z5" s="73">
        <v>0</v>
      </c>
      <c r="AA5" s="72">
        <v>2</v>
      </c>
      <c r="AB5" s="73">
        <v>3</v>
      </c>
      <c r="AC5" s="72">
        <v>4</v>
      </c>
      <c r="AD5" s="73">
        <v>4</v>
      </c>
      <c r="AE5" s="70">
        <v>1</v>
      </c>
      <c r="AF5" s="71">
        <v>0</v>
      </c>
      <c r="AG5" s="70">
        <v>-6</v>
      </c>
      <c r="AH5" s="71">
        <v>-8</v>
      </c>
      <c r="AI5" s="70">
        <v>-3</v>
      </c>
      <c r="AJ5" s="71">
        <v>1</v>
      </c>
      <c r="AK5" s="70">
        <v>-2</v>
      </c>
      <c r="AL5" s="71">
        <v>1</v>
      </c>
      <c r="AM5" s="70">
        <v>-12</v>
      </c>
      <c r="AN5" s="71">
        <v>-9</v>
      </c>
      <c r="AO5" s="74">
        <v>-9</v>
      </c>
      <c r="AP5" s="75">
        <v>-22</v>
      </c>
      <c r="AQ5" s="74">
        <v>-24</v>
      </c>
      <c r="AR5" s="75">
        <v>-10</v>
      </c>
      <c r="AS5" s="74">
        <v>-8</v>
      </c>
      <c r="AT5" s="75">
        <v>-10</v>
      </c>
      <c r="AU5" s="74">
        <v>-12</v>
      </c>
      <c r="AV5" s="75">
        <v>-10</v>
      </c>
      <c r="AW5" s="74">
        <v>-4</v>
      </c>
      <c r="AX5" s="75">
        <v>-7</v>
      </c>
    </row>
    <row r="6" spans="1:253" ht="64.5" customHeight="1">
      <c r="A6" s="12"/>
      <c r="B6" s="13"/>
      <c r="C6" s="79"/>
      <c r="D6" s="79"/>
      <c r="E6" s="79"/>
      <c r="F6" s="14"/>
      <c r="G6" s="77"/>
      <c r="H6" s="15"/>
      <c r="I6" s="76"/>
      <c r="J6" s="57" t="s">
        <v>3</v>
      </c>
      <c r="K6" s="62"/>
      <c r="L6" s="62"/>
      <c r="M6" s="62"/>
      <c r="N6" s="62"/>
      <c r="O6" s="62" t="s">
        <v>167</v>
      </c>
      <c r="P6" s="62" t="s">
        <v>167</v>
      </c>
      <c r="Q6" s="62"/>
      <c r="R6" s="62"/>
      <c r="S6" s="62"/>
      <c r="T6" s="62"/>
      <c r="U6" s="62"/>
      <c r="V6" s="62"/>
      <c r="W6" s="62" t="s">
        <v>165</v>
      </c>
      <c r="X6" s="62" t="s">
        <v>165</v>
      </c>
      <c r="Y6" s="62"/>
      <c r="Z6" s="62"/>
      <c r="AA6" s="62" t="s">
        <v>164</v>
      </c>
      <c r="AB6" s="62" t="s">
        <v>164</v>
      </c>
      <c r="AC6" s="62"/>
      <c r="AD6" s="62"/>
      <c r="AE6" s="62" t="s">
        <v>166</v>
      </c>
      <c r="AF6" s="62" t="s">
        <v>166</v>
      </c>
      <c r="AG6" s="62"/>
      <c r="AH6" s="62"/>
      <c r="AI6" s="62" t="s">
        <v>168</v>
      </c>
      <c r="AJ6" s="62" t="s">
        <v>168</v>
      </c>
      <c r="AK6" s="62"/>
      <c r="AL6" s="62"/>
      <c r="AM6" s="62"/>
      <c r="AN6" s="62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3.5">
      <c r="A7" s="12"/>
      <c r="B7" s="41" t="s">
        <v>4</v>
      </c>
      <c r="C7" s="41" t="s">
        <v>5</v>
      </c>
      <c r="D7" s="42" t="s">
        <v>6</v>
      </c>
      <c r="E7" s="43" t="s">
        <v>7</v>
      </c>
      <c r="F7" s="44" t="s">
        <v>8</v>
      </c>
      <c r="G7" s="77"/>
      <c r="H7" s="45" t="s">
        <v>9</v>
      </c>
      <c r="I7" s="41" t="s">
        <v>10</v>
      </c>
      <c r="J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3.5">
      <c r="D8" s="27"/>
      <c r="U8" s="21"/>
      <c r="Z8" s="21"/>
      <c r="AO8" s="21"/>
      <c r="AT8" s="21"/>
    </row>
    <row r="9" spans="1:54" ht="13.5">
      <c r="A9" s="22">
        <v>1</v>
      </c>
      <c r="B9" s="22" t="s">
        <v>51</v>
      </c>
      <c r="C9" s="22" t="s">
        <v>319</v>
      </c>
      <c r="D9" s="30" t="s">
        <v>320</v>
      </c>
      <c r="E9" s="3" t="s">
        <v>321</v>
      </c>
      <c r="F9" s="23" t="s">
        <v>97</v>
      </c>
      <c r="G9" s="24">
        <f>I9/$I$10</f>
        <v>1</v>
      </c>
      <c r="H9" s="25"/>
      <c r="I9" s="22">
        <f>SUM(AY9:BB9)</f>
        <v>35</v>
      </c>
      <c r="J9" s="22"/>
      <c r="K9" s="49">
        <v>2</v>
      </c>
      <c r="L9" s="48">
        <v>2</v>
      </c>
      <c r="M9" s="49">
        <v>2</v>
      </c>
      <c r="N9" s="48">
        <v>0</v>
      </c>
      <c r="O9" s="49">
        <v>0</v>
      </c>
      <c r="P9" s="48">
        <v>1</v>
      </c>
      <c r="Q9" s="49">
        <v>0</v>
      </c>
      <c r="R9" s="48">
        <v>2</v>
      </c>
      <c r="S9" s="49">
        <v>0</v>
      </c>
      <c r="T9" s="48">
        <v>1</v>
      </c>
      <c r="U9" s="51">
        <v>0</v>
      </c>
      <c r="V9" s="53">
        <v>1</v>
      </c>
      <c r="W9" s="51">
        <v>0</v>
      </c>
      <c r="X9" s="53">
        <v>1</v>
      </c>
      <c r="Y9" s="51">
        <v>1</v>
      </c>
      <c r="Z9" s="53">
        <v>2</v>
      </c>
      <c r="AA9" s="51">
        <v>0</v>
      </c>
      <c r="AB9" s="53">
        <v>1</v>
      </c>
      <c r="AC9" s="51">
        <v>2</v>
      </c>
      <c r="AD9" s="53">
        <v>1</v>
      </c>
      <c r="AE9" s="49">
        <v>0</v>
      </c>
      <c r="AF9" s="48">
        <v>1</v>
      </c>
      <c r="AG9" s="49">
        <v>2</v>
      </c>
      <c r="AH9" s="48">
        <v>2</v>
      </c>
      <c r="AI9" s="49">
        <v>1</v>
      </c>
      <c r="AJ9" s="48">
        <v>1</v>
      </c>
      <c r="AK9" s="49">
        <v>0</v>
      </c>
      <c r="AL9" s="48">
        <v>2</v>
      </c>
      <c r="AM9" s="49">
        <v>1</v>
      </c>
      <c r="AN9" s="48">
        <v>1</v>
      </c>
      <c r="AO9" s="51">
        <v>1</v>
      </c>
      <c r="AP9" s="53">
        <v>1</v>
      </c>
      <c r="AQ9" s="51">
        <v>1</v>
      </c>
      <c r="AR9" s="53">
        <v>1</v>
      </c>
      <c r="AS9" s="51">
        <v>0</v>
      </c>
      <c r="AT9" s="53">
        <v>0</v>
      </c>
      <c r="AU9" s="51">
        <v>0</v>
      </c>
      <c r="AV9" s="53">
        <v>0</v>
      </c>
      <c r="AW9" s="51">
        <v>0</v>
      </c>
      <c r="AX9" s="53">
        <v>1</v>
      </c>
      <c r="AY9">
        <f>SUM(K9:T9)</f>
        <v>10</v>
      </c>
      <c r="AZ9">
        <f>SUM(U9:AD9)</f>
        <v>9</v>
      </c>
      <c r="BA9">
        <f>SUM(AE9:AN9)</f>
        <v>11</v>
      </c>
      <c r="BB9">
        <f>SUM(AO9:AX9)</f>
        <v>5</v>
      </c>
    </row>
    <row r="10" spans="8:9" ht="13.5">
      <c r="H10" s="39" t="s">
        <v>18</v>
      </c>
      <c r="I10" s="40">
        <f>MAX(I9:I9)</f>
        <v>35</v>
      </c>
    </row>
    <row r="13" spans="9:50" ht="13.5">
      <c r="I13" s="26" t="s">
        <v>14</v>
      </c>
      <c r="K13" s="55">
        <f aca="true" t="shared" si="0" ref="K13:AX13">COUNTIF(K9:K9,2)/(COUNTIF(K9:K9,0)+COUNTIF(K9:K9,"&gt;0"))*100</f>
        <v>100</v>
      </c>
      <c r="L13" s="55">
        <f t="shared" si="0"/>
        <v>100</v>
      </c>
      <c r="M13" s="55">
        <f t="shared" si="0"/>
        <v>100</v>
      </c>
      <c r="N13" s="55">
        <f t="shared" si="0"/>
        <v>0</v>
      </c>
      <c r="O13" s="55">
        <f t="shared" si="0"/>
        <v>0</v>
      </c>
      <c r="P13" s="55">
        <f t="shared" si="0"/>
        <v>0</v>
      </c>
      <c r="Q13" s="55">
        <f t="shared" si="0"/>
        <v>0</v>
      </c>
      <c r="R13" s="55">
        <f t="shared" si="0"/>
        <v>100</v>
      </c>
      <c r="S13" s="55">
        <f t="shared" si="0"/>
        <v>0</v>
      </c>
      <c r="T13" s="55">
        <f t="shared" si="0"/>
        <v>0</v>
      </c>
      <c r="U13" s="55">
        <f t="shared" si="0"/>
        <v>0</v>
      </c>
      <c r="V13" s="55">
        <f t="shared" si="0"/>
        <v>0</v>
      </c>
      <c r="W13" s="55">
        <f t="shared" si="0"/>
        <v>0</v>
      </c>
      <c r="X13" s="55">
        <f t="shared" si="0"/>
        <v>0</v>
      </c>
      <c r="Y13" s="55">
        <f t="shared" si="0"/>
        <v>0</v>
      </c>
      <c r="Z13" s="55">
        <f t="shared" si="0"/>
        <v>100</v>
      </c>
      <c r="AA13" s="55">
        <f t="shared" si="0"/>
        <v>0</v>
      </c>
      <c r="AB13" s="55">
        <f t="shared" si="0"/>
        <v>0</v>
      </c>
      <c r="AC13" s="55">
        <f t="shared" si="0"/>
        <v>100</v>
      </c>
      <c r="AD13" s="55">
        <f t="shared" si="0"/>
        <v>0</v>
      </c>
      <c r="AE13" s="55">
        <f t="shared" si="0"/>
        <v>0</v>
      </c>
      <c r="AF13" s="55">
        <f t="shared" si="0"/>
        <v>0</v>
      </c>
      <c r="AG13" s="55">
        <f t="shared" si="0"/>
        <v>100</v>
      </c>
      <c r="AH13" s="55">
        <f t="shared" si="0"/>
        <v>100</v>
      </c>
      <c r="AI13" s="55">
        <f t="shared" si="0"/>
        <v>0</v>
      </c>
      <c r="AJ13" s="55">
        <f t="shared" si="0"/>
        <v>0</v>
      </c>
      <c r="AK13" s="55">
        <f t="shared" si="0"/>
        <v>0</v>
      </c>
      <c r="AL13" s="55">
        <f t="shared" si="0"/>
        <v>100</v>
      </c>
      <c r="AM13" s="55">
        <f t="shared" si="0"/>
        <v>0</v>
      </c>
      <c r="AN13" s="55">
        <f t="shared" si="0"/>
        <v>0</v>
      </c>
      <c r="AO13" s="55">
        <f t="shared" si="0"/>
        <v>0</v>
      </c>
      <c r="AP13" s="55">
        <f t="shared" si="0"/>
        <v>0</v>
      </c>
      <c r="AQ13" s="55">
        <f t="shared" si="0"/>
        <v>0</v>
      </c>
      <c r="AR13" s="55">
        <f t="shared" si="0"/>
        <v>0</v>
      </c>
      <c r="AS13" s="55">
        <f t="shared" si="0"/>
        <v>0</v>
      </c>
      <c r="AT13" s="55">
        <f t="shared" si="0"/>
        <v>0</v>
      </c>
      <c r="AU13" s="55">
        <f t="shared" si="0"/>
        <v>0</v>
      </c>
      <c r="AV13" s="55">
        <f t="shared" si="0"/>
        <v>0</v>
      </c>
      <c r="AW13" s="55">
        <f t="shared" si="0"/>
        <v>0</v>
      </c>
      <c r="AX13" s="55">
        <f t="shared" si="0"/>
        <v>0</v>
      </c>
    </row>
    <row r="14" spans="11:50" ht="13.5"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 t="s">
        <v>11</v>
      </c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</row>
  </sheetData>
  <sheetProtection/>
  <mergeCells count="4">
    <mergeCell ref="I3:I6"/>
    <mergeCell ref="C4:E6"/>
    <mergeCell ref="G4:G7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2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80" t="s">
        <v>23</v>
      </c>
      <c r="C2" s="80"/>
      <c r="D2" s="80"/>
    </row>
    <row r="3" spans="3:5" ht="28.5" customHeight="1">
      <c r="C3" s="78" t="s">
        <v>169</v>
      </c>
      <c r="D3" s="79"/>
      <c r="E3" s="79"/>
    </row>
    <row r="4" spans="3:5" ht="68.25" customHeight="1">
      <c r="C4" s="78"/>
      <c r="D4" s="79"/>
      <c r="E4" s="79"/>
    </row>
    <row r="5" spans="3:5" ht="13.5" customHeight="1">
      <c r="C5" s="58" t="s">
        <v>21</v>
      </c>
      <c r="D5" s="58" t="s">
        <v>11</v>
      </c>
      <c r="E5" s="58" t="s">
        <v>9</v>
      </c>
    </row>
    <row r="6" spans="2:5" ht="14.25">
      <c r="B6" s="58">
        <v>1</v>
      </c>
      <c r="C6" s="59" t="s">
        <v>340</v>
      </c>
      <c r="D6" s="60">
        <v>2.727022780832679</v>
      </c>
      <c r="E6" s="61"/>
    </row>
    <row r="7" spans="2:5" ht="14.25">
      <c r="B7" s="58">
        <v>2</v>
      </c>
      <c r="C7" s="59" t="s">
        <v>341</v>
      </c>
      <c r="D7" s="60">
        <v>2.723684210526316</v>
      </c>
      <c r="E7" s="61"/>
    </row>
    <row r="8" spans="2:5" ht="14.25">
      <c r="B8" s="58">
        <v>3</v>
      </c>
      <c r="C8" s="59" t="s">
        <v>344</v>
      </c>
      <c r="D8" s="60">
        <v>2.697368421052632</v>
      </c>
      <c r="E8" s="61"/>
    </row>
    <row r="9" spans="2:5" ht="14.25">
      <c r="B9" s="58">
        <v>4</v>
      </c>
      <c r="C9" s="59" t="s">
        <v>342</v>
      </c>
      <c r="D9" s="60">
        <v>2.6842105263157894</v>
      </c>
      <c r="E9" s="61"/>
    </row>
    <row r="10" spans="2:5" ht="14.25">
      <c r="B10" s="58">
        <v>5</v>
      </c>
      <c r="C10" s="59" t="s">
        <v>326</v>
      </c>
      <c r="D10" s="60">
        <v>2.6842105263157894</v>
      </c>
      <c r="E10" s="61"/>
    </row>
    <row r="11" spans="2:5" ht="14.25">
      <c r="B11" s="58">
        <v>6</v>
      </c>
      <c r="C11" s="59" t="s">
        <v>343</v>
      </c>
      <c r="D11" s="60">
        <v>2.675438596491228</v>
      </c>
      <c r="E11" s="61"/>
    </row>
    <row r="12" spans="2:5" ht="14.25">
      <c r="B12" s="58">
        <v>7</v>
      </c>
      <c r="C12" s="59" t="s">
        <v>327</v>
      </c>
      <c r="D12" s="60">
        <v>2.6333333333333333</v>
      </c>
      <c r="E12" s="61"/>
    </row>
    <row r="13" spans="2:5" ht="14.25">
      <c r="B13" s="58">
        <v>8</v>
      </c>
      <c r="C13" s="59" t="s">
        <v>328</v>
      </c>
      <c r="D13" s="60">
        <v>2.5921052631578947</v>
      </c>
      <c r="E13" s="61"/>
    </row>
    <row r="14" spans="2:5" ht="14.25">
      <c r="B14" s="58">
        <v>9</v>
      </c>
      <c r="C14" s="59" t="s">
        <v>329</v>
      </c>
      <c r="D14" s="60">
        <v>2.486842105263158</v>
      </c>
      <c r="E14" s="61"/>
    </row>
    <row r="15" spans="2:5" ht="14.25">
      <c r="B15" s="58">
        <v>10</v>
      </c>
      <c r="C15" s="59" t="s">
        <v>330</v>
      </c>
      <c r="D15" s="60">
        <v>2.3955223880597014</v>
      </c>
      <c r="E15" s="61"/>
    </row>
    <row r="16" spans="2:5" ht="14.25">
      <c r="B16" s="58">
        <v>11</v>
      </c>
      <c r="C16" s="59" t="s">
        <v>331</v>
      </c>
      <c r="D16" s="60">
        <v>2.335964912280702</v>
      </c>
      <c r="E16" s="61"/>
    </row>
    <row r="18" ht="13.5">
      <c r="A18" t="s">
        <v>354</v>
      </c>
    </row>
    <row r="19" ht="13.5">
      <c r="A19" t="s">
        <v>350</v>
      </c>
    </row>
    <row r="20" ht="13.5">
      <c r="A20" t="s">
        <v>346</v>
      </c>
    </row>
    <row r="21" ht="13.5">
      <c r="A21" t="s">
        <v>351</v>
      </c>
    </row>
    <row r="22" ht="13.5" customHeight="1">
      <c r="A22" t="s">
        <v>355</v>
      </c>
    </row>
    <row r="23" ht="13.5" customHeight="1">
      <c r="A23" t="s">
        <v>353</v>
      </c>
    </row>
    <row r="24" ht="13.5" customHeight="1">
      <c r="A24" t="s">
        <v>349</v>
      </c>
    </row>
    <row r="25" ht="13.5" customHeight="1">
      <c r="A25" t="s">
        <v>345</v>
      </c>
    </row>
    <row r="26" ht="13.5" customHeight="1">
      <c r="A26" t="s">
        <v>347</v>
      </c>
    </row>
    <row r="27" ht="13.5" customHeight="1">
      <c r="A27" t="s">
        <v>352</v>
      </c>
    </row>
    <row r="28" ht="13.5" customHeight="1">
      <c r="A28" t="s">
        <v>348</v>
      </c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">
    <mergeCell ref="B2:D2"/>
    <mergeCell ref="C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 Grabowski</cp:lastModifiedBy>
  <dcterms:created xsi:type="dcterms:W3CDTF">2009-08-16T22:46:38Z</dcterms:created>
  <dcterms:modified xsi:type="dcterms:W3CDTF">2014-06-09T09:33:55Z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